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20210922_追加\丸善）山手線＆CO2＆産業連関表 (1)\"/>
    </mc:Choice>
  </mc:AlternateContent>
  <xr:revisionPtr revIDLastSave="0" documentId="13_ncr:1_{FF1B688F-1355-4CC6-AF8C-A96CAF44A61B}" xr6:coauthVersionLast="47" xr6:coauthVersionMax="47" xr10:uidLastSave="{00000000-0000-0000-0000-000000000000}"/>
  <bookViews>
    <workbookView xWindow="-120" yWindow="-120" windowWidth="29040" windowHeight="15840" tabRatio="752" xr2:uid="{FC913D7F-6663-4DF2-91B4-6D620992420F}"/>
  </bookViews>
  <sheets>
    <sheet name="山手線" sheetId="10" r:id="rId1"/>
  </sheets>
  <externalReferences>
    <externalReference r:id="rId2"/>
  </externalReferences>
  <definedNames>
    <definedName name="\p" localSheetId="0">#REF!</definedName>
    <definedName name="\p">#REF!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sssss" localSheetId="0">#REF!</definedName>
    <definedName name="aaaasssss">#REF!</definedName>
    <definedName name="ai" localSheetId="0">#REF!</definedName>
    <definedName name="ai">#REF!</definedName>
    <definedName name="dashisai" localSheetId="0">#REF!</definedName>
    <definedName name="dashisai">#REF!</definedName>
    <definedName name="ｌ" localSheetId="0">#REF!</definedName>
    <definedName name="ｌ">#REF!</definedName>
    <definedName name="mm" localSheetId="0">#REF!</definedName>
    <definedName name="mm">#REF!</definedName>
    <definedName name="N1_RATE_ONE">[1]結果表!$F$6</definedName>
    <definedName name="N2_RATE_TWO">[1]結果表!$F$7</definedName>
    <definedName name="N3_RATE_THREE">[1]結果表!$F$8</definedName>
    <definedName name="N4_RATE_FOUR">[1]結果表!$F$9</definedName>
    <definedName name="_xlnm.Print_Area" localSheetId="0">山手線!$A$1:$AE$81</definedName>
    <definedName name="Print_Area_MI" localSheetId="0">#REF!</definedName>
    <definedName name="Print_Area_MI">#REF!</definedName>
    <definedName name="ｗ" localSheetId="0">#REF!</definedName>
    <definedName name="ｗ">#REF!</definedName>
    <definedName name="Y" localSheetId="0">#REF!</definedName>
    <definedName name="Y">#REF!</definedName>
    <definedName name="あ" localSheetId="0">#REF!</definedName>
    <definedName name="あ">#REF!</definedName>
    <definedName name="あｓ" localSheetId="0">#REF!</definedName>
    <definedName name="あｓ">#REF!</definedName>
    <definedName name="あああ" localSheetId="0">#REF!</definedName>
    <definedName name="あああ">#REF!</definedName>
    <definedName name="さ" localSheetId="0">#REF!</definedName>
    <definedName name="さ">#REF!</definedName>
    <definedName name="め" localSheetId="0">#REF!</definedName>
    <definedName name="め">#REF!</definedName>
    <definedName name="自動" localSheetId="0">#REF!</definedName>
    <definedName name="自動">#REF!</definedName>
    <definedName name="自動車・関連品" localSheetId="0">#REF!</definedName>
    <definedName name="自動車・関連品">#REF!</definedName>
    <definedName name="伸び率" localSheetId="0">#REF!</definedName>
    <definedName name="伸び率">#REF!</definedName>
    <definedName name="内表紙" localSheetId="0">#REF!</definedName>
    <definedName name="内表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0" l="1"/>
  <c r="AI4" i="10"/>
  <c r="AJ4" i="10"/>
  <c r="AK4" i="10"/>
  <c r="AL4" i="10"/>
  <c r="AM4" i="10"/>
  <c r="AN4" i="10"/>
  <c r="AO4" i="10"/>
  <c r="AP4" i="10"/>
  <c r="AQ4" i="10"/>
  <c r="AR4" i="10"/>
  <c r="AS4" i="10"/>
  <c r="AT4" i="10"/>
  <c r="AU4" i="10"/>
  <c r="AV4" i="10"/>
  <c r="AW4" i="10"/>
  <c r="AX4" i="10"/>
  <c r="AY4" i="10"/>
  <c r="AZ4" i="10"/>
  <c r="BA4" i="10"/>
  <c r="BB4" i="10"/>
  <c r="BC4" i="10"/>
  <c r="BD4" i="10"/>
  <c r="BE4" i="10"/>
  <c r="BF4" i="10"/>
  <c r="BG4" i="10"/>
  <c r="BH4" i="10"/>
  <c r="BI4" i="10"/>
  <c r="BJ4" i="10"/>
  <c r="BK4" i="10"/>
  <c r="B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BK6" i="10"/>
  <c r="B7" i="10"/>
  <c r="B28" i="10" s="1"/>
  <c r="AI7" i="10"/>
  <c r="AJ7" i="10"/>
  <c r="AK7" i="10"/>
  <c r="AL7" i="10"/>
  <c r="AM7" i="10"/>
  <c r="AN7" i="10"/>
  <c r="AO7" i="10"/>
  <c r="AP7" i="10"/>
  <c r="AQ7" i="10"/>
  <c r="AR7" i="10"/>
  <c r="AS7" i="10"/>
  <c r="AT7" i="10"/>
  <c r="AU7" i="10"/>
  <c r="AV7" i="10"/>
  <c r="AW7" i="10"/>
  <c r="AX7" i="10"/>
  <c r="AY7" i="10"/>
  <c r="AZ7" i="10"/>
  <c r="BA7" i="10"/>
  <c r="BB7" i="10"/>
  <c r="BC7" i="10"/>
  <c r="BD7" i="10"/>
  <c r="BE7" i="10"/>
  <c r="BF7" i="10"/>
  <c r="BG7" i="10"/>
  <c r="BH7" i="10"/>
  <c r="BI7" i="10"/>
  <c r="BJ7" i="10"/>
  <c r="BK7" i="10"/>
  <c r="B8" i="10"/>
  <c r="B29" i="10" s="1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I8" i="10"/>
  <c r="BJ8" i="10"/>
  <c r="BK8" i="10"/>
  <c r="B9" i="10"/>
  <c r="B30" i="10" s="1"/>
  <c r="AI9" i="10"/>
  <c r="AJ9" i="10"/>
  <c r="AK9" i="10"/>
  <c r="AL9" i="10"/>
  <c r="AM9" i="10"/>
  <c r="AN9" i="10"/>
  <c r="AO9" i="10"/>
  <c r="AP9" i="10"/>
  <c r="AQ9" i="10"/>
  <c r="AR9" i="10"/>
  <c r="AS9" i="10"/>
  <c r="AT9" i="10"/>
  <c r="AU9" i="10"/>
  <c r="AV9" i="10"/>
  <c r="AW9" i="10"/>
  <c r="AX9" i="10"/>
  <c r="AY9" i="10"/>
  <c r="AZ9" i="10"/>
  <c r="BA9" i="10"/>
  <c r="BB9" i="10"/>
  <c r="BC9" i="10"/>
  <c r="BD9" i="10"/>
  <c r="BE9" i="10"/>
  <c r="BF9" i="10"/>
  <c r="BG9" i="10"/>
  <c r="BH9" i="10"/>
  <c r="BI9" i="10"/>
  <c r="BJ9" i="10"/>
  <c r="BK9" i="10"/>
  <c r="B10" i="10"/>
  <c r="B31" i="10" s="1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11" i="10"/>
  <c r="B32" i="10" s="1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E11" i="10"/>
  <c r="BF11" i="10"/>
  <c r="BG11" i="10"/>
  <c r="BH11" i="10"/>
  <c r="BI11" i="10"/>
  <c r="BJ11" i="10"/>
  <c r="BK11" i="10"/>
  <c r="B12" i="10"/>
  <c r="B33" i="10" s="1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13" i="10"/>
  <c r="B34" i="10" s="1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Z13" i="10"/>
  <c r="BA13" i="10"/>
  <c r="BB13" i="10"/>
  <c r="BC13" i="10"/>
  <c r="BD13" i="10"/>
  <c r="BE13" i="10"/>
  <c r="BF13" i="10"/>
  <c r="BG13" i="10"/>
  <c r="BH13" i="10"/>
  <c r="BI13" i="10"/>
  <c r="BJ13" i="10"/>
  <c r="BK13" i="10"/>
  <c r="B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15" i="10"/>
  <c r="B36" i="10" s="1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E15" i="10"/>
  <c r="BF15" i="10"/>
  <c r="BG15" i="10"/>
  <c r="BH15" i="10"/>
  <c r="BI15" i="10"/>
  <c r="BJ15" i="10"/>
  <c r="BK15" i="10"/>
  <c r="B16" i="10"/>
  <c r="B37" i="10" s="1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17" i="10"/>
  <c r="B38" i="10" s="1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E17" i="10"/>
  <c r="BF17" i="10"/>
  <c r="BG17" i="10"/>
  <c r="BH17" i="10"/>
  <c r="BI17" i="10"/>
  <c r="BJ17" i="10"/>
  <c r="BK17" i="10"/>
  <c r="B18" i="10"/>
  <c r="B39" i="10" s="1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19" i="10"/>
  <c r="B40" i="10" s="1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E19" i="10"/>
  <c r="BF19" i="10"/>
  <c r="BG19" i="10"/>
  <c r="BH19" i="10"/>
  <c r="BI19" i="10"/>
  <c r="BJ19" i="10"/>
  <c r="BK19" i="10"/>
  <c r="B20" i="10"/>
  <c r="B41" i="10" s="1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25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B26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B27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C39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C4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H19" i="10" l="1"/>
  <c r="AH11" i="10"/>
  <c r="AH7" i="10"/>
  <c r="AH17" i="10"/>
  <c r="AH13" i="10"/>
  <c r="AH9" i="10"/>
  <c r="AH20" i="10"/>
  <c r="AH18" i="10"/>
  <c r="AH16" i="10"/>
  <c r="AH14" i="10"/>
  <c r="AH12" i="10"/>
  <c r="AH10" i="10"/>
  <c r="AH8" i="10"/>
  <c r="AH6" i="10"/>
  <c r="AH15" i="10"/>
  <c r="AH4" i="10"/>
  <c r="AH5" i="10"/>
</calcChain>
</file>

<file path=xl/sharedStrings.xml><?xml version="1.0" encoding="utf-8"?>
<sst xmlns="http://schemas.openxmlformats.org/spreadsheetml/2006/main" count="185" uniqueCount="80">
  <si>
    <t>2017年（平成29年）</t>
  </si>
  <si>
    <t>2016年（平成28年）</t>
  </si>
  <si>
    <t>2015年（平成27年）</t>
  </si>
  <si>
    <t>2014年（平成26年）</t>
  </si>
  <si>
    <t>2013年（平成25年）</t>
  </si>
  <si>
    <t>2012年（平成24年）</t>
  </si>
  <si>
    <t>2011年（平成23年）</t>
  </si>
  <si>
    <t>2010年（平成22年）</t>
  </si>
  <si>
    <t>2009年（平成21年）</t>
  </si>
  <si>
    <t>2008年（平成20年）</t>
  </si>
  <si>
    <t>2007年（平成19年）</t>
  </si>
  <si>
    <t>2006年（平成18年）</t>
  </si>
  <si>
    <t>2005年（平成17年）</t>
  </si>
  <si>
    <t>2004年（平成16年）</t>
  </si>
  <si>
    <t>2003年（平成15年）</t>
  </si>
  <si>
    <t>2002年（平成14年）</t>
  </si>
  <si>
    <t>2001年（平成13年）</t>
  </si>
  <si>
    <t>巣鴨駅</t>
  </si>
  <si>
    <t>大塚駅</t>
  </si>
  <si>
    <t>池袋駅</t>
  </si>
  <si>
    <t>目白駅</t>
  </si>
  <si>
    <t>高田馬場駅</t>
  </si>
  <si>
    <t>新大久保駅</t>
  </si>
  <si>
    <t>新宿駅</t>
  </si>
  <si>
    <t>代々木駅</t>
  </si>
  <si>
    <t>原宿駅</t>
  </si>
  <si>
    <t>渋谷駅</t>
  </si>
  <si>
    <t>恵比寿駅</t>
  </si>
  <si>
    <t>目黒駅</t>
  </si>
  <si>
    <t>五反田駅</t>
  </si>
  <si>
    <t>大崎駅</t>
  </si>
  <si>
    <t>品川駅</t>
  </si>
  <si>
    <t>田町駅</t>
  </si>
  <si>
    <t>浜松町駅</t>
  </si>
  <si>
    <t>新橋駅</t>
  </si>
  <si>
    <t>有楽町駅</t>
  </si>
  <si>
    <t>東京駅</t>
  </si>
  <si>
    <t>神田駅</t>
  </si>
  <si>
    <t>秋葉原駅</t>
  </si>
  <si>
    <t>御徒町駅</t>
  </si>
  <si>
    <t>上野駅</t>
  </si>
  <si>
    <t>鶯谷駅</t>
  </si>
  <si>
    <t>日暮里駅</t>
  </si>
  <si>
    <t>西日暮里駅</t>
  </si>
  <si>
    <t>田端駅</t>
  </si>
  <si>
    <t>駒込駅</t>
  </si>
  <si>
    <t>全体</t>
    <rPh sb="0" eb="2">
      <t>ゼンタイ</t>
    </rPh>
    <phoneticPr fontId="3"/>
  </si>
  <si>
    <t>◆指数化（2001年＝100）</t>
    <rPh sb="1" eb="4">
      <t>シスウカ</t>
    </rPh>
    <rPh sb="9" eb="10">
      <t>ネン</t>
    </rPh>
    <phoneticPr fontId="3"/>
  </si>
  <si>
    <t>順位相関</t>
    <rPh sb="0" eb="2">
      <t>ジュンイ</t>
    </rPh>
    <rPh sb="2" eb="4">
      <t>ソウカン</t>
    </rPh>
    <phoneticPr fontId="3"/>
  </si>
  <si>
    <t>JY 11</t>
  </si>
  <si>
    <t>JY 12</t>
  </si>
  <si>
    <t>JY 13</t>
  </si>
  <si>
    <t>JY 14</t>
  </si>
  <si>
    <t>JY 15</t>
  </si>
  <si>
    <t>JY 16</t>
  </si>
  <si>
    <t>JY 17</t>
  </si>
  <si>
    <t>JY 18</t>
  </si>
  <si>
    <t>JY 19</t>
  </si>
  <si>
    <t>JY 20</t>
  </si>
  <si>
    <t>JY 21</t>
  </si>
  <si>
    <t>JY 22</t>
  </si>
  <si>
    <t>JY 23</t>
  </si>
  <si>
    <t>JY 24</t>
  </si>
  <si>
    <t>JY 25</t>
  </si>
  <si>
    <t>JY 27</t>
  </si>
  <si>
    <t>JY 28</t>
  </si>
  <si>
    <t>JY 29</t>
  </si>
  <si>
    <t>JY 30</t>
  </si>
  <si>
    <t>JY 01</t>
  </si>
  <si>
    <t>JY 02</t>
  </si>
  <si>
    <t>JY 03</t>
  </si>
  <si>
    <t>JY 04</t>
  </si>
  <si>
    <t>JY 05</t>
  </si>
  <si>
    <t>JY 06</t>
  </si>
  <si>
    <t>JY 07</t>
  </si>
  <si>
    <t>JY 08</t>
  </si>
  <si>
    <t>JY 09</t>
  </si>
  <si>
    <t>JY 10</t>
  </si>
  <si>
    <t>山手線・1日平均乗車人数</t>
    <rPh sb="0" eb="3">
      <t>ヤマノテセン</t>
    </rPh>
    <rPh sb="5" eb="6">
      <t>ニチ</t>
    </rPh>
    <rPh sb="6" eb="8">
      <t>ヘイキン</t>
    </rPh>
    <rPh sb="8" eb="10">
      <t>ジョウシャ</t>
    </rPh>
    <rPh sb="10" eb="12">
      <t>ニンズウ</t>
    </rPh>
    <phoneticPr fontId="3"/>
  </si>
  <si>
    <t>（出典：wikipedia:JR東日本）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</si>
</sst>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/>
    <xf numFmtId="0" fontId="4" fillId="0" borderId="0"/>
    <xf numFmtId="0" fontId="4" fillId="0" borderId="0"/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5" applyFont="1">
      <alignment vertical="center"/>
    </xf>
    <xf numFmtId="0" fontId="6" fillId="0" borderId="0" xfId="4">
      <alignment vertical="center"/>
    </xf>
    <xf numFmtId="0" fontId="7" fillId="0" borderId="0" xfId="5" applyFont="1">
      <alignment vertical="center"/>
    </xf>
    <xf numFmtId="40" fontId="7" fillId="3" borderId="3" xfId="5" applyNumberFormat="1" applyFont="1" applyFill="1" applyBorder="1">
      <alignment vertical="center"/>
    </xf>
    <xf numFmtId="0" fontId="7" fillId="3" borderId="3" xfId="5" applyFont="1" applyFill="1" applyBorder="1">
      <alignment vertical="center"/>
    </xf>
    <xf numFmtId="40" fontId="7" fillId="0" borderId="5" xfId="5" applyNumberFormat="1" applyFont="1" applyBorder="1">
      <alignment vertical="center"/>
    </xf>
    <xf numFmtId="0" fontId="7" fillId="0" borderId="5" xfId="5" applyFont="1" applyBorder="1">
      <alignment vertical="center"/>
    </xf>
    <xf numFmtId="40" fontId="7" fillId="0" borderId="4" xfId="5" applyNumberFormat="1" applyFont="1" applyBorder="1">
      <alignment vertical="center"/>
    </xf>
    <xf numFmtId="0" fontId="7" fillId="0" borderId="4" xfId="5" applyFont="1" applyBorder="1">
      <alignment vertical="center"/>
    </xf>
    <xf numFmtId="40" fontId="7" fillId="0" borderId="1" xfId="5" applyNumberFormat="1" applyFont="1" applyBorder="1">
      <alignment vertical="center"/>
    </xf>
    <xf numFmtId="0" fontId="7" fillId="0" borderId="1" xfId="5" applyFont="1" applyBorder="1">
      <alignment vertical="center"/>
    </xf>
    <xf numFmtId="0" fontId="7" fillId="0" borderId="0" xfId="5" applyFont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177" fontId="7" fillId="0" borderId="6" xfId="5" applyNumberFormat="1" applyFont="1" applyBorder="1">
      <alignment vertical="center"/>
    </xf>
    <xf numFmtId="38" fontId="8" fillId="0" borderId="3" xfId="6" applyFont="1" applyBorder="1">
      <alignment vertical="center"/>
    </xf>
    <xf numFmtId="38" fontId="7" fillId="0" borderId="3" xfId="5" applyNumberFormat="1" applyFont="1" applyBorder="1">
      <alignment vertical="center"/>
    </xf>
    <xf numFmtId="0" fontId="7" fillId="0" borderId="3" xfId="5" applyFont="1" applyBorder="1">
      <alignment vertical="center"/>
    </xf>
    <xf numFmtId="177" fontId="7" fillId="0" borderId="7" xfId="5" applyNumberFormat="1" applyFont="1" applyBorder="1">
      <alignment vertical="center"/>
    </xf>
    <xf numFmtId="38" fontId="8" fillId="0" borderId="5" xfId="6" applyFont="1" applyBorder="1">
      <alignment vertical="center"/>
    </xf>
    <xf numFmtId="38" fontId="7" fillId="0" borderId="5" xfId="5" applyNumberFormat="1" applyFont="1" applyBorder="1">
      <alignment vertical="center"/>
    </xf>
    <xf numFmtId="38" fontId="8" fillId="0" borderId="2" xfId="6" applyFont="1" applyBorder="1">
      <alignment vertical="center"/>
    </xf>
    <xf numFmtId="38" fontId="7" fillId="0" borderId="2" xfId="5" applyNumberFormat="1" applyFont="1" applyBorder="1">
      <alignment vertical="center"/>
    </xf>
    <xf numFmtId="0" fontId="7" fillId="0" borderId="2" xfId="5" applyFont="1" applyBorder="1">
      <alignment vertical="center"/>
    </xf>
    <xf numFmtId="0" fontId="7" fillId="0" borderId="8" xfId="5" applyFont="1" applyBorder="1" applyAlignment="1">
      <alignment horizontal="center" vertical="center"/>
    </xf>
    <xf numFmtId="0" fontId="9" fillId="0" borderId="0" xfId="5" applyFont="1">
      <alignment vertical="center"/>
    </xf>
    <xf numFmtId="0" fontId="8" fillId="0" borderId="0" xfId="5" applyFont="1">
      <alignment vertical="center"/>
    </xf>
    <xf numFmtId="0" fontId="7" fillId="2" borderId="0" xfId="5" applyFont="1" applyFill="1" applyBorder="1" applyAlignment="1">
      <alignment horizontal="center" vertical="center"/>
    </xf>
    <xf numFmtId="38" fontId="8" fillId="0" borderId="0" xfId="6" applyFont="1" applyBorder="1">
      <alignment vertical="center"/>
    </xf>
    <xf numFmtId="40" fontId="7" fillId="0" borderId="0" xfId="5" applyNumberFormat="1" applyFont="1" applyBorder="1">
      <alignment vertical="center"/>
    </xf>
    <xf numFmtId="40" fontId="7" fillId="3" borderId="0" xfId="5" applyNumberFormat="1" applyFont="1" applyFill="1" applyBorder="1">
      <alignment vertical="center"/>
    </xf>
  </cellXfs>
  <cellStyles count="7">
    <cellStyle name="Normal" xfId="3" xr:uid="{3E6CA15F-04E2-4754-96B7-ED97F6FEE533}"/>
    <cellStyle name="桁区切り 3" xfId="6" xr:uid="{19B5B15D-78D8-47B2-BCE8-515E8255B243}"/>
    <cellStyle name="標準" xfId="0" builtinId="0"/>
    <cellStyle name="標準 10" xfId="2" xr:uid="{9150A66F-6885-4072-9F2F-5514EE48C2A2}"/>
    <cellStyle name="標準 2" xfId="4" xr:uid="{70B5A70C-F71E-4CC0-BDB6-735420BB24BD}"/>
    <cellStyle name="標準 3" xfId="1" xr:uid="{6740FB8F-75AF-4B0A-BA05-98408C06062D}"/>
    <cellStyle name="標準 9" xfId="5" xr:uid="{6E6A7920-10D7-41EA-A544-57291CEB3641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9FF"/>
      <color rgb="FFFF660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山手線!$A$1</c:f>
          <c:strCache>
            <c:ptCount val="1"/>
            <c:pt idx="0">
              <c:v>山手線・1日平均乗車人数</c:v>
            </c:pt>
          </c:strCache>
        </c:strRef>
      </c:tx>
      <c:layout>
        <c:manualLayout>
          <c:xMode val="edge"/>
          <c:yMode val="edge"/>
          <c:x val="0.32461218737275882"/>
          <c:y val="4.3577690365380985E-2"/>
        </c:manualLayout>
      </c:layout>
      <c:overlay val="0"/>
      <c:txPr>
        <a:bodyPr/>
        <a:lstStyle/>
        <a:p>
          <a:pPr>
            <a:defRPr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994333368064367"/>
          <c:y val="0.19921502119927317"/>
          <c:w val="0.6528738109828387"/>
          <c:h val="0.77703405336012188"/>
        </c:manualLayout>
      </c:layout>
      <c:radarChart>
        <c:radarStyle val="marker"/>
        <c:varyColors val="0"/>
        <c:ser>
          <c:idx val="1"/>
          <c:order val="0"/>
          <c:tx>
            <c:strRef>
              <c:f>山手線!$A$25</c:f>
              <c:strCache>
                <c:ptCount val="1"/>
                <c:pt idx="0">
                  <c:v>2001年（平成13年）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山手線!$C$24:$AE$24</c:f>
              <c:strCache>
                <c:ptCount val="29"/>
                <c:pt idx="0">
                  <c:v>駒込駅</c:v>
                </c:pt>
                <c:pt idx="1">
                  <c:v>田端駅</c:v>
                </c:pt>
                <c:pt idx="2">
                  <c:v>西日暮里駅</c:v>
                </c:pt>
                <c:pt idx="3">
                  <c:v>日暮里駅</c:v>
                </c:pt>
                <c:pt idx="4">
                  <c:v>鶯谷駅</c:v>
                </c:pt>
                <c:pt idx="5">
                  <c:v>上野駅</c:v>
                </c:pt>
                <c:pt idx="6">
                  <c:v>御徒町駅</c:v>
                </c:pt>
                <c:pt idx="7">
                  <c:v>秋葉原駅</c:v>
                </c:pt>
                <c:pt idx="8">
                  <c:v>神田駅</c:v>
                </c:pt>
                <c:pt idx="9">
                  <c:v>東京駅</c:v>
                </c:pt>
                <c:pt idx="10">
                  <c:v>有楽町駅</c:v>
                </c:pt>
                <c:pt idx="11">
                  <c:v>新橋駅</c:v>
                </c:pt>
                <c:pt idx="12">
                  <c:v>浜松町駅</c:v>
                </c:pt>
                <c:pt idx="13">
                  <c:v>田町駅</c:v>
                </c:pt>
                <c:pt idx="14">
                  <c:v>品川駅</c:v>
                </c:pt>
                <c:pt idx="15">
                  <c:v>大崎駅</c:v>
                </c:pt>
                <c:pt idx="16">
                  <c:v>五反田駅</c:v>
                </c:pt>
                <c:pt idx="17">
                  <c:v>目黒駅</c:v>
                </c:pt>
                <c:pt idx="18">
                  <c:v>恵比寿駅</c:v>
                </c:pt>
                <c:pt idx="19">
                  <c:v>渋谷駅</c:v>
                </c:pt>
                <c:pt idx="20">
                  <c:v>原宿駅</c:v>
                </c:pt>
                <c:pt idx="21">
                  <c:v>代々木駅</c:v>
                </c:pt>
                <c:pt idx="22">
                  <c:v>新宿駅</c:v>
                </c:pt>
                <c:pt idx="23">
                  <c:v>新大久保駅</c:v>
                </c:pt>
                <c:pt idx="24">
                  <c:v>高田馬場駅</c:v>
                </c:pt>
                <c:pt idx="25">
                  <c:v>目白駅</c:v>
                </c:pt>
                <c:pt idx="26">
                  <c:v>池袋駅</c:v>
                </c:pt>
                <c:pt idx="27">
                  <c:v>大塚駅</c:v>
                </c:pt>
                <c:pt idx="28">
                  <c:v>巣鴨駅</c:v>
                </c:pt>
              </c:strCache>
            </c:strRef>
          </c:cat>
          <c:val>
            <c:numRef>
              <c:f>山手線!$C$25:$AE$25</c:f>
              <c:numCache>
                <c:formatCode>#,##0.00_);[Red]\(#,##0.00\)</c:formatCode>
                <c:ptCount val="2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9-4867-8BEF-8874CB5BA467}"/>
            </c:ext>
          </c:extLst>
        </c:ser>
        <c:ser>
          <c:idx val="0"/>
          <c:order val="1"/>
          <c:tx>
            <c:v>2017年（平成29年）</c:v>
          </c:tx>
          <c:spPr>
            <a:ln w="25400">
              <a:solidFill>
                <a:srgbClr val="008000"/>
              </a:solidFill>
            </a:ln>
          </c:spPr>
          <c:marker>
            <c:symbol val="circle"/>
            <c:size val="7"/>
            <c:spPr>
              <a:solidFill>
                <a:srgbClr val="009900"/>
              </a:solidFill>
              <a:ln w="38100">
                <a:solidFill>
                  <a:srgbClr val="008000"/>
                </a:solidFill>
              </a:ln>
            </c:spPr>
          </c:marker>
          <c:cat>
            <c:strRef>
              <c:f>山手線!$C$24:$AE$24</c:f>
              <c:strCache>
                <c:ptCount val="29"/>
                <c:pt idx="0">
                  <c:v>駒込駅</c:v>
                </c:pt>
                <c:pt idx="1">
                  <c:v>田端駅</c:v>
                </c:pt>
                <c:pt idx="2">
                  <c:v>西日暮里駅</c:v>
                </c:pt>
                <c:pt idx="3">
                  <c:v>日暮里駅</c:v>
                </c:pt>
                <c:pt idx="4">
                  <c:v>鶯谷駅</c:v>
                </c:pt>
                <c:pt idx="5">
                  <c:v>上野駅</c:v>
                </c:pt>
                <c:pt idx="6">
                  <c:v>御徒町駅</c:v>
                </c:pt>
                <c:pt idx="7">
                  <c:v>秋葉原駅</c:v>
                </c:pt>
                <c:pt idx="8">
                  <c:v>神田駅</c:v>
                </c:pt>
                <c:pt idx="9">
                  <c:v>東京駅</c:v>
                </c:pt>
                <c:pt idx="10">
                  <c:v>有楽町駅</c:v>
                </c:pt>
                <c:pt idx="11">
                  <c:v>新橋駅</c:v>
                </c:pt>
                <c:pt idx="12">
                  <c:v>浜松町駅</c:v>
                </c:pt>
                <c:pt idx="13">
                  <c:v>田町駅</c:v>
                </c:pt>
                <c:pt idx="14">
                  <c:v>品川駅</c:v>
                </c:pt>
                <c:pt idx="15">
                  <c:v>大崎駅</c:v>
                </c:pt>
                <c:pt idx="16">
                  <c:v>五反田駅</c:v>
                </c:pt>
                <c:pt idx="17">
                  <c:v>目黒駅</c:v>
                </c:pt>
                <c:pt idx="18">
                  <c:v>恵比寿駅</c:v>
                </c:pt>
                <c:pt idx="19">
                  <c:v>渋谷駅</c:v>
                </c:pt>
                <c:pt idx="20">
                  <c:v>原宿駅</c:v>
                </c:pt>
                <c:pt idx="21">
                  <c:v>代々木駅</c:v>
                </c:pt>
                <c:pt idx="22">
                  <c:v>新宿駅</c:v>
                </c:pt>
                <c:pt idx="23">
                  <c:v>新大久保駅</c:v>
                </c:pt>
                <c:pt idx="24">
                  <c:v>高田馬場駅</c:v>
                </c:pt>
                <c:pt idx="25">
                  <c:v>目白駅</c:v>
                </c:pt>
                <c:pt idx="26">
                  <c:v>池袋駅</c:v>
                </c:pt>
                <c:pt idx="27">
                  <c:v>大塚駅</c:v>
                </c:pt>
                <c:pt idx="28">
                  <c:v>巣鴨駅</c:v>
                </c:pt>
              </c:strCache>
            </c:strRef>
          </c:cat>
          <c:val>
            <c:numRef>
              <c:f>山手線!$C$41:$AE$41</c:f>
              <c:numCache>
                <c:formatCode>#,##0.00_);[Red]\(#,##0.00\)</c:formatCode>
                <c:ptCount val="29"/>
                <c:pt idx="0">
                  <c:v>111.66757890895822</c:v>
                </c:pt>
                <c:pt idx="1">
                  <c:v>124.79503303351109</c:v>
                </c:pt>
                <c:pt idx="2">
                  <c:v>107.17949807236849</c:v>
                </c:pt>
                <c:pt idx="3">
                  <c:v>145.80265474217134</c:v>
                </c:pt>
                <c:pt idx="4">
                  <c:v>103.26794725704053</c:v>
                </c:pt>
                <c:pt idx="5">
                  <c:v>101.00990514970833</c:v>
                </c:pt>
                <c:pt idx="6">
                  <c:v>85.063472816807305</c:v>
                </c:pt>
                <c:pt idx="7">
                  <c:v>182.60498376445693</c:v>
                </c:pt>
                <c:pt idx="8">
                  <c:v>94.636304868388706</c:v>
                </c:pt>
                <c:pt idx="9">
                  <c:v>122.65297438524311</c:v>
                </c:pt>
                <c:pt idx="10">
                  <c:v>109.21154946050677</c:v>
                </c:pt>
                <c:pt idx="11">
                  <c:v>122.83318130695456</c:v>
                </c:pt>
                <c:pt idx="12">
                  <c:v>106.11205660453211</c:v>
                </c:pt>
                <c:pt idx="13">
                  <c:v>103.88961539751197</c:v>
                </c:pt>
                <c:pt idx="14">
                  <c:v>147.09532524352952</c:v>
                </c:pt>
                <c:pt idx="15">
                  <c:v>288.90641153691143</c:v>
                </c:pt>
                <c:pt idx="16">
                  <c:v>107.8788913374096</c:v>
                </c:pt>
                <c:pt idx="17">
                  <c:v>112.16309883773494</c:v>
                </c:pt>
                <c:pt idx="18">
                  <c:v>117.53396958912974</c:v>
                </c:pt>
                <c:pt idx="19">
                  <c:v>87.298398492699008</c:v>
                </c:pt>
                <c:pt idx="20">
                  <c:v>102.70886285777433</c:v>
                </c:pt>
                <c:pt idx="21">
                  <c:v>117.6742777338426</c:v>
                </c:pt>
                <c:pt idx="22">
                  <c:v>104.49102399104613</c:v>
                </c:pt>
                <c:pt idx="23">
                  <c:v>144.25464444909804</c:v>
                </c:pt>
                <c:pt idx="24">
                  <c:v>102.01063773254944</c:v>
                </c:pt>
                <c:pt idx="25">
                  <c:v>97.014280632210188</c:v>
                </c:pt>
                <c:pt idx="26">
                  <c:v>100.46195232935693</c:v>
                </c:pt>
                <c:pt idx="27">
                  <c:v>103.86245878473859</c:v>
                </c:pt>
                <c:pt idx="28">
                  <c:v>98.673458965323519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9-4867-8BEF-8874CB5BA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263168"/>
        <c:axId val="327458176"/>
      </c:radarChart>
      <c:catAx>
        <c:axId val="3262631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27458176"/>
        <c:crosses val="autoZero"/>
        <c:auto val="1"/>
        <c:lblAlgn val="ctr"/>
        <c:lblOffset val="100"/>
        <c:noMultiLvlLbl val="0"/>
      </c:catAx>
      <c:valAx>
        <c:axId val="3274581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tint val="75000"/>
                </a:schemeClr>
              </a:solidFill>
              <a:prstDash val="dash"/>
            </a:ln>
          </c:spPr>
        </c:majorGridlines>
        <c:numFmt formatCode="#,##0.0;[Red]\-#,##0.0" sourceLinked="0"/>
        <c:majorTickMark val="cross"/>
        <c:minorTickMark val="none"/>
        <c:tickLblPos val="nextTo"/>
        <c:spPr>
          <a:ln>
            <a:solidFill>
              <a:schemeClr val="tx1">
                <a:tint val="75000"/>
              </a:schemeClr>
            </a:solidFill>
            <a:prstDash val="dash"/>
          </a:ln>
        </c:spPr>
        <c:crossAx val="326263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324536633584092"/>
          <c:y val="6.1365336718745125E-2"/>
          <c:w val="0.26675463366415902"/>
          <c:h val="8.960286939478738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山手線の各駅の</a:t>
            </a:r>
            <a:r>
              <a:rPr lang="en-US"/>
              <a:t>1</a:t>
            </a:r>
            <a:r>
              <a:rPr lang="ja-JP"/>
              <a:t>日平均乗車人数</a:t>
            </a:r>
          </a:p>
        </c:rich>
      </c:tx>
      <c:layout>
        <c:manualLayout>
          <c:xMode val="edge"/>
          <c:yMode val="edge"/>
          <c:x val="0.36277336761476242"/>
          <c:y val="2.6839145106861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1897655024845565E-2"/>
          <c:y val="0.14232610625540784"/>
          <c:w val="0.88185746995862224"/>
          <c:h val="0.79400424998726971"/>
        </c:manualLayout>
      </c:layout>
      <c:lineChart>
        <c:grouping val="standard"/>
        <c:varyColors val="0"/>
        <c:ser>
          <c:idx val="0"/>
          <c:order val="0"/>
          <c:tx>
            <c:strRef>
              <c:f>山手線!$J$3</c:f>
              <c:strCache>
                <c:ptCount val="1"/>
                <c:pt idx="0">
                  <c:v>秋葉原駅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山手線!$AG$4:$AG$20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山手線!$J$4:$J$20</c:f>
              <c:numCache>
                <c:formatCode>#,##0_);[Red]\(#,##0\)</c:formatCode>
                <c:ptCount val="17"/>
                <c:pt idx="0">
                  <c:v>137045</c:v>
                </c:pt>
                <c:pt idx="1">
                  <c:v>145157</c:v>
                </c:pt>
                <c:pt idx="2">
                  <c:v>142517</c:v>
                </c:pt>
                <c:pt idx="3">
                  <c:v>141963</c:v>
                </c:pt>
                <c:pt idx="4">
                  <c:v>171166</c:v>
                </c:pt>
                <c:pt idx="5">
                  <c:v>200025</c:v>
                </c:pt>
                <c:pt idx="6">
                  <c:v>217237</c:v>
                </c:pt>
                <c:pt idx="7">
                  <c:v>224084</c:v>
                </c:pt>
                <c:pt idx="8">
                  <c:v>224608</c:v>
                </c:pt>
                <c:pt idx="9">
                  <c:v>226646</c:v>
                </c:pt>
                <c:pt idx="10">
                  <c:v>230689</c:v>
                </c:pt>
                <c:pt idx="11">
                  <c:v>234187</c:v>
                </c:pt>
                <c:pt idx="12">
                  <c:v>240327</c:v>
                </c:pt>
                <c:pt idx="13">
                  <c:v>240995</c:v>
                </c:pt>
                <c:pt idx="14">
                  <c:v>243921</c:v>
                </c:pt>
                <c:pt idx="15">
                  <c:v>246623</c:v>
                </c:pt>
                <c:pt idx="16">
                  <c:v>250251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9-4F35-A42E-4651FAB8DF54}"/>
            </c:ext>
          </c:extLst>
        </c:ser>
        <c:ser>
          <c:idx val="1"/>
          <c:order val="1"/>
          <c:tx>
            <c:strRef>
              <c:f>山手線!$L$3</c:f>
              <c:strCache>
                <c:ptCount val="1"/>
                <c:pt idx="0">
                  <c:v>東京駅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山手線!$AG$4:$AG$20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山手線!$L$4:$L$20</c:f>
              <c:numCache>
                <c:formatCode>#,##0_);[Red]\(#,##0\)</c:formatCode>
                <c:ptCount val="17"/>
                <c:pt idx="0">
                  <c:v>368967</c:v>
                </c:pt>
                <c:pt idx="1">
                  <c:v>374922</c:v>
                </c:pt>
                <c:pt idx="2">
                  <c:v>369025</c:v>
                </c:pt>
                <c:pt idx="3">
                  <c:v>371113</c:v>
                </c:pt>
                <c:pt idx="4">
                  <c:v>379350</c:v>
                </c:pt>
                <c:pt idx="5">
                  <c:v>382242</c:v>
                </c:pt>
                <c:pt idx="6">
                  <c:v>396152</c:v>
                </c:pt>
                <c:pt idx="7">
                  <c:v>394135</c:v>
                </c:pt>
                <c:pt idx="8">
                  <c:v>384024</c:v>
                </c:pt>
                <c:pt idx="9">
                  <c:v>381704</c:v>
                </c:pt>
                <c:pt idx="10">
                  <c:v>380997</c:v>
                </c:pt>
                <c:pt idx="11">
                  <c:v>402277</c:v>
                </c:pt>
                <c:pt idx="12">
                  <c:v>415908</c:v>
                </c:pt>
                <c:pt idx="13">
                  <c:v>417822</c:v>
                </c:pt>
                <c:pt idx="14">
                  <c:v>434633</c:v>
                </c:pt>
                <c:pt idx="15">
                  <c:v>439554</c:v>
                </c:pt>
                <c:pt idx="16">
                  <c:v>452549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9-4F35-A42E-4651FAB8DF54}"/>
            </c:ext>
          </c:extLst>
        </c:ser>
        <c:ser>
          <c:idx val="2"/>
          <c:order val="2"/>
          <c:tx>
            <c:strRef>
              <c:f>山手線!$Q$3</c:f>
              <c:strCache>
                <c:ptCount val="1"/>
                <c:pt idx="0">
                  <c:v>品川駅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山手線!$AG$4:$AG$20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山手線!$Q$4:$Q$20</c:f>
              <c:numCache>
                <c:formatCode>#,##0_);[Red]\(#,##0\)</c:formatCode>
                <c:ptCount val="17"/>
                <c:pt idx="0">
                  <c:v>257361</c:v>
                </c:pt>
                <c:pt idx="1">
                  <c:v>264815</c:v>
                </c:pt>
                <c:pt idx="2">
                  <c:v>283705</c:v>
                </c:pt>
                <c:pt idx="3">
                  <c:v>295949</c:v>
                </c:pt>
                <c:pt idx="4">
                  <c:v>302862</c:v>
                </c:pt>
                <c:pt idx="5">
                  <c:v>308681</c:v>
                </c:pt>
                <c:pt idx="6">
                  <c:v>324253</c:v>
                </c:pt>
                <c:pt idx="7">
                  <c:v>328439</c:v>
                </c:pt>
                <c:pt idx="8">
                  <c:v>321739</c:v>
                </c:pt>
                <c:pt idx="9">
                  <c:v>321711</c:v>
                </c:pt>
                <c:pt idx="10">
                  <c:v>323893</c:v>
                </c:pt>
                <c:pt idx="11">
                  <c:v>329679</c:v>
                </c:pt>
                <c:pt idx="12">
                  <c:v>335661</c:v>
                </c:pt>
                <c:pt idx="13">
                  <c:v>342458</c:v>
                </c:pt>
                <c:pt idx="14">
                  <c:v>361466</c:v>
                </c:pt>
                <c:pt idx="15">
                  <c:v>371787</c:v>
                </c:pt>
                <c:pt idx="16">
                  <c:v>378566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9-4F35-A42E-4651FAB8DF54}"/>
            </c:ext>
          </c:extLst>
        </c:ser>
        <c:ser>
          <c:idx val="3"/>
          <c:order val="3"/>
          <c:tx>
            <c:strRef>
              <c:f>山手線!$R$3</c:f>
              <c:strCache>
                <c:ptCount val="1"/>
                <c:pt idx="0">
                  <c:v>大崎駅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山手線!$AG$4:$AG$20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山手線!$R$4:$R$20</c:f>
              <c:numCache>
                <c:formatCode>#,##0_);[Red]\(#,##0\)</c:formatCode>
                <c:ptCount val="17"/>
                <c:pt idx="0">
                  <c:v>57069</c:v>
                </c:pt>
                <c:pt idx="1">
                  <c:v>61462</c:v>
                </c:pt>
                <c:pt idx="2">
                  <c:v>79231</c:v>
                </c:pt>
                <c:pt idx="3">
                  <c:v>84180</c:v>
                </c:pt>
                <c:pt idx="4">
                  <c:v>93709</c:v>
                </c:pt>
                <c:pt idx="5">
                  <c:v>101941</c:v>
                </c:pt>
                <c:pt idx="6">
                  <c:v>115483</c:v>
                </c:pt>
                <c:pt idx="7">
                  <c:v>123918</c:v>
                </c:pt>
                <c:pt idx="8">
                  <c:v>124577</c:v>
                </c:pt>
                <c:pt idx="9">
                  <c:v>126436</c:v>
                </c:pt>
                <c:pt idx="10">
                  <c:v>127838</c:v>
                </c:pt>
                <c:pt idx="11">
                  <c:v>138811</c:v>
                </c:pt>
                <c:pt idx="12">
                  <c:v>143397</c:v>
                </c:pt>
                <c:pt idx="13">
                  <c:v>145672</c:v>
                </c:pt>
                <c:pt idx="14">
                  <c:v>154544</c:v>
                </c:pt>
                <c:pt idx="15">
                  <c:v>160820</c:v>
                </c:pt>
                <c:pt idx="16">
                  <c:v>164876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29-4F35-A42E-4651FAB8DF54}"/>
            </c:ext>
          </c:extLst>
        </c:ser>
        <c:ser>
          <c:idx val="4"/>
          <c:order val="4"/>
          <c:tx>
            <c:strRef>
              <c:f>山手線!$V$3</c:f>
              <c:strCache>
                <c:ptCount val="1"/>
                <c:pt idx="0">
                  <c:v>渋谷駅</c:v>
                </c:pt>
              </c:strCache>
            </c:strRef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山手線!$AG$4:$AG$20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山手線!$V$4:$V$20</c:f>
              <c:numCache>
                <c:formatCode>#,##0_);[Red]\(#,##0\)</c:formatCode>
                <c:ptCount val="17"/>
                <c:pt idx="0">
                  <c:v>424600</c:v>
                </c:pt>
                <c:pt idx="1">
                  <c:v>424460</c:v>
                </c:pt>
                <c:pt idx="2">
                  <c:v>423037</c:v>
                </c:pt>
                <c:pt idx="3">
                  <c:v>420395</c:v>
                </c:pt>
                <c:pt idx="4">
                  <c:v>423884</c:v>
                </c:pt>
                <c:pt idx="5">
                  <c:v>430675</c:v>
                </c:pt>
                <c:pt idx="6">
                  <c:v>445730</c:v>
                </c:pt>
                <c:pt idx="7">
                  <c:v>426317</c:v>
                </c:pt>
                <c:pt idx="8">
                  <c:v>412241</c:v>
                </c:pt>
                <c:pt idx="9">
                  <c:v>403277</c:v>
                </c:pt>
                <c:pt idx="10">
                  <c:v>402766</c:v>
                </c:pt>
                <c:pt idx="11">
                  <c:v>412009</c:v>
                </c:pt>
                <c:pt idx="12">
                  <c:v>378539</c:v>
                </c:pt>
                <c:pt idx="13">
                  <c:v>371789</c:v>
                </c:pt>
                <c:pt idx="14">
                  <c:v>372234</c:v>
                </c:pt>
                <c:pt idx="15">
                  <c:v>371336</c:v>
                </c:pt>
                <c:pt idx="16">
                  <c:v>370669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29-4F35-A42E-4651FAB8DF54}"/>
            </c:ext>
          </c:extLst>
        </c:ser>
        <c:ser>
          <c:idx val="5"/>
          <c:order val="5"/>
          <c:tx>
            <c:strRef>
              <c:f>山手線!$Y$3</c:f>
              <c:strCache>
                <c:ptCount val="1"/>
                <c:pt idx="0">
                  <c:v>新宿駅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山手線!$AG$4:$AG$20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山手線!$Y$4:$Y$20</c:f>
              <c:numCache>
                <c:formatCode>#,##0_);[Red]\(#,##0\)</c:formatCode>
                <c:ptCount val="17"/>
                <c:pt idx="0">
                  <c:v>745153</c:v>
                </c:pt>
                <c:pt idx="1">
                  <c:v>748515</c:v>
                </c:pt>
                <c:pt idx="2">
                  <c:v>746293</c:v>
                </c:pt>
                <c:pt idx="3">
                  <c:v>742183</c:v>
                </c:pt>
                <c:pt idx="4">
                  <c:v>747930</c:v>
                </c:pt>
                <c:pt idx="5">
                  <c:v>757013</c:v>
                </c:pt>
                <c:pt idx="6">
                  <c:v>785801</c:v>
                </c:pt>
                <c:pt idx="7">
                  <c:v>766020</c:v>
                </c:pt>
                <c:pt idx="8">
                  <c:v>748522</c:v>
                </c:pt>
                <c:pt idx="9">
                  <c:v>736715</c:v>
                </c:pt>
                <c:pt idx="10">
                  <c:v>734154</c:v>
                </c:pt>
                <c:pt idx="11">
                  <c:v>742833</c:v>
                </c:pt>
                <c:pt idx="12">
                  <c:v>751018</c:v>
                </c:pt>
                <c:pt idx="13">
                  <c:v>748157</c:v>
                </c:pt>
                <c:pt idx="14">
                  <c:v>760043</c:v>
                </c:pt>
                <c:pt idx="15">
                  <c:v>769307</c:v>
                </c:pt>
                <c:pt idx="16">
                  <c:v>778618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29-4F35-A42E-4651FAB8DF54}"/>
            </c:ext>
          </c:extLst>
        </c:ser>
        <c:ser>
          <c:idx val="6"/>
          <c:order val="6"/>
          <c:tx>
            <c:strRef>
              <c:f>山手線!$AC$3</c:f>
              <c:strCache>
                <c:ptCount val="1"/>
                <c:pt idx="0">
                  <c:v>池袋駅</c:v>
                </c:pt>
              </c:strCache>
            </c:strRef>
          </c:tx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山手線!$AG$4:$AG$20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山手線!$AC$4:$AC$20</c:f>
              <c:numCache>
                <c:formatCode>#,##0_);[Red]\(#,##0\)</c:formatCode>
                <c:ptCount val="17"/>
                <c:pt idx="0">
                  <c:v>563911</c:v>
                </c:pt>
                <c:pt idx="1">
                  <c:v>566071</c:v>
                </c:pt>
                <c:pt idx="2">
                  <c:v>565940</c:v>
                </c:pt>
                <c:pt idx="3">
                  <c:v>560734</c:v>
                </c:pt>
                <c:pt idx="4">
                  <c:v>564669</c:v>
                </c:pt>
                <c:pt idx="5">
                  <c:v>570650</c:v>
                </c:pt>
                <c:pt idx="6">
                  <c:v>589837</c:v>
                </c:pt>
                <c:pt idx="7">
                  <c:v>563412</c:v>
                </c:pt>
                <c:pt idx="8">
                  <c:v>548249</c:v>
                </c:pt>
                <c:pt idx="9">
                  <c:v>544222</c:v>
                </c:pt>
                <c:pt idx="10">
                  <c:v>544762</c:v>
                </c:pt>
                <c:pt idx="11">
                  <c:v>550756</c:v>
                </c:pt>
                <c:pt idx="12">
                  <c:v>550350</c:v>
                </c:pt>
                <c:pt idx="13">
                  <c:v>549503</c:v>
                </c:pt>
                <c:pt idx="14">
                  <c:v>556780</c:v>
                </c:pt>
                <c:pt idx="15">
                  <c:v>559920</c:v>
                </c:pt>
                <c:pt idx="16">
                  <c:v>566516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29-4F35-A42E-4651FAB8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439496"/>
        <c:axId val="588436216"/>
      </c:lineChart>
      <c:catAx>
        <c:axId val="588439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sz="1050"/>
                  <a:t>年</a:t>
                </a:r>
              </a:p>
            </c:rich>
          </c:tx>
          <c:layout>
            <c:manualLayout>
              <c:xMode val="edge"/>
              <c:yMode val="edge"/>
              <c:x val="0.96821004638464303"/>
              <c:y val="0.93454667859057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88436216"/>
        <c:crosses val="autoZero"/>
        <c:auto val="1"/>
        <c:lblAlgn val="ctr"/>
        <c:lblOffset val="100"/>
        <c:noMultiLvlLbl val="0"/>
      </c:catAx>
      <c:valAx>
        <c:axId val="58843621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sz="1050"/>
                  <a:t>（人）</a:t>
                </a:r>
              </a:p>
            </c:rich>
          </c:tx>
          <c:layout>
            <c:manualLayout>
              <c:xMode val="edge"/>
              <c:yMode val="edge"/>
              <c:x val="4.3116580384302911E-2"/>
              <c:y val="8.75466293052798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88439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293687</xdr:colOff>
      <xdr:row>41</xdr:row>
      <xdr:rowOff>84479</xdr:rowOff>
    </xdr:from>
    <xdr:to>
      <xdr:col>21</xdr:col>
      <xdr:colOff>746125</xdr:colOff>
      <xdr:row>80</xdr:row>
      <xdr:rowOff>79375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1630663-4966-4D1E-9B9D-B49C43BED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174625</xdr:colOff>
      <xdr:row>42</xdr:row>
      <xdr:rowOff>15875</xdr:rowOff>
    </xdr:from>
    <xdr:to>
      <xdr:col>10</xdr:col>
      <xdr:colOff>714375</xdr:colOff>
      <xdr:row>80</xdr:row>
      <xdr:rowOff>47625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B6FA6A-DD4F-47CD-A3D9-3EBFA17AA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650875</xdr:colOff>
      <xdr:row>49</xdr:row>
      <xdr:rowOff>31750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90E026-E1D1-42AF-9C47-41E952A275A8}"/>
            </a:ext>
          </a:extLst>
        </xdr:cNvPr>
        <xdr:cNvSpPr txBox="1"/>
      </xdr:nvSpPr>
      <xdr:spPr>
        <a:xfrm>
          <a:off x="8651875" y="992187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新宿駅</a:t>
          </a:r>
        </a:p>
      </xdr:txBody>
    </xdr:sp>
    <xdr:clientData/>
  </xdr:oneCellAnchor>
  <xdr:oneCellAnchor>
    <xdr:from>
      <xdr:col>9</xdr:col>
      <xdr:colOff>635000</xdr:colOff>
      <xdr:row>56</xdr:row>
      <xdr:rowOff>47625</xdr:rowOff>
    </xdr:from>
    <xdr:ext cx="607859" cy="3252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7D98F9-D31C-47E6-8C12-4CD19E587E33}"/>
            </a:ext>
          </a:extLst>
        </xdr:cNvPr>
        <xdr:cNvSpPr txBox="1"/>
      </xdr:nvSpPr>
      <xdr:spPr>
        <a:xfrm>
          <a:off x="8636000" y="1116012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池袋駅</a:t>
          </a:r>
        </a:p>
      </xdr:txBody>
    </xdr:sp>
    <xdr:clientData/>
  </xdr:oneCellAnchor>
  <xdr:oneCellAnchor>
    <xdr:from>
      <xdr:col>9</xdr:col>
      <xdr:colOff>635000</xdr:colOff>
      <xdr:row>60</xdr:row>
      <xdr:rowOff>0</xdr:rowOff>
    </xdr:from>
    <xdr:ext cx="607859" cy="3252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E13F7BD-45FF-4F87-B90E-4180B7EABD07}"/>
            </a:ext>
          </a:extLst>
        </xdr:cNvPr>
        <xdr:cNvSpPr txBox="1"/>
      </xdr:nvSpPr>
      <xdr:spPr>
        <a:xfrm>
          <a:off x="8636000" y="11811000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東京駅</a:t>
          </a:r>
        </a:p>
      </xdr:txBody>
    </xdr:sp>
    <xdr:clientData/>
  </xdr:oneCellAnchor>
  <xdr:oneCellAnchor>
    <xdr:from>
      <xdr:col>9</xdr:col>
      <xdr:colOff>635000</xdr:colOff>
      <xdr:row>63</xdr:row>
      <xdr:rowOff>31750</xdr:rowOff>
    </xdr:from>
    <xdr:ext cx="607859" cy="3252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23EE56F-4908-485C-8773-F8153031BDC6}"/>
            </a:ext>
          </a:extLst>
        </xdr:cNvPr>
        <xdr:cNvSpPr txBox="1"/>
      </xdr:nvSpPr>
      <xdr:spPr>
        <a:xfrm>
          <a:off x="8636000" y="1236662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品川駅</a:t>
          </a:r>
        </a:p>
      </xdr:txBody>
    </xdr:sp>
    <xdr:clientData/>
  </xdr:oneCellAnchor>
  <xdr:oneCellAnchor>
    <xdr:from>
      <xdr:col>9</xdr:col>
      <xdr:colOff>635000</xdr:colOff>
      <xdr:row>65</xdr:row>
      <xdr:rowOff>127000</xdr:rowOff>
    </xdr:from>
    <xdr:ext cx="607859" cy="3252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A8CA15-D223-4B32-AA01-7AAB4AFEF882}"/>
            </a:ext>
          </a:extLst>
        </xdr:cNvPr>
        <xdr:cNvSpPr txBox="1"/>
      </xdr:nvSpPr>
      <xdr:spPr>
        <a:xfrm>
          <a:off x="8636000" y="1281112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渋谷駅</a:t>
          </a:r>
        </a:p>
      </xdr:txBody>
    </xdr:sp>
    <xdr:clientData/>
  </xdr:oneCellAnchor>
  <xdr:oneCellAnchor>
    <xdr:from>
      <xdr:col>9</xdr:col>
      <xdr:colOff>635000</xdr:colOff>
      <xdr:row>67</xdr:row>
      <xdr:rowOff>95250</xdr:rowOff>
    </xdr:from>
    <xdr:ext cx="607859" cy="3252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62858F-65D9-42C2-A443-73065407D374}"/>
            </a:ext>
          </a:extLst>
        </xdr:cNvPr>
        <xdr:cNvSpPr txBox="1"/>
      </xdr:nvSpPr>
      <xdr:spPr>
        <a:xfrm>
          <a:off x="8636000" y="13128625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秋葉駅</a:t>
          </a:r>
        </a:p>
      </xdr:txBody>
    </xdr:sp>
    <xdr:clientData/>
  </xdr:oneCellAnchor>
  <xdr:oneCellAnchor>
    <xdr:from>
      <xdr:col>9</xdr:col>
      <xdr:colOff>635000</xdr:colOff>
      <xdr:row>72</xdr:row>
      <xdr:rowOff>127000</xdr:rowOff>
    </xdr:from>
    <xdr:ext cx="607859" cy="3252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E709D8-8470-4D45-A6FB-C447BBA92B24}"/>
            </a:ext>
          </a:extLst>
        </xdr:cNvPr>
        <xdr:cNvSpPr txBox="1"/>
      </xdr:nvSpPr>
      <xdr:spPr>
        <a:xfrm>
          <a:off x="8636000" y="14033500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大崎駅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Users\011876\Desktop\&#35222;&#32884;&#29575;&#65288;&#26178;&#31995;&#21015;&#65289;\1997-2001_NH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条件詳細"/>
    </sheetNames>
    <sheetDataSet>
      <sheetData sheetId="0">
        <row r="6">
          <cell r="F6">
            <v>20</v>
          </cell>
        </row>
        <row r="7">
          <cell r="F7">
            <v>15</v>
          </cell>
        </row>
        <row r="8">
          <cell r="F8">
            <v>10</v>
          </cell>
        </row>
        <row r="9">
          <cell r="F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6CC3F-B0AF-47D3-A7EA-31114F97335D}">
  <sheetPr>
    <tabColor rgb="FFFF0000"/>
  </sheetPr>
  <dimension ref="A1:BK51"/>
  <sheetViews>
    <sheetView tabSelected="1" view="pageBreakPreview" topLeftCell="A43" zoomScale="60" zoomScaleNormal="80" workbookViewId="0">
      <selection activeCell="L67" sqref="L67"/>
    </sheetView>
  </sheetViews>
  <sheetFormatPr defaultColWidth="9" defaultRowHeight="14.4" x14ac:dyDescent="0.45"/>
  <cols>
    <col min="1" max="1" width="23.5" style="1" customWidth="1"/>
    <col min="2" max="2" width="13.5" style="1" customWidth="1"/>
    <col min="3" max="4" width="9.19921875" style="1" bestFit="1" customWidth="1"/>
    <col min="5" max="6" width="10.5" style="1" bestFit="1" customWidth="1"/>
    <col min="7" max="7" width="9.19921875" style="1" bestFit="1" customWidth="1"/>
    <col min="8" max="8" width="10.5" style="1" bestFit="1" customWidth="1"/>
    <col min="9" max="9" width="9.19921875" style="1" bestFit="1" customWidth="1"/>
    <col min="10" max="22" width="10.5" style="1" bestFit="1" customWidth="1"/>
    <col min="23" max="24" width="9.19921875" style="1" bestFit="1" customWidth="1"/>
    <col min="25" max="25" width="10.5" style="1" bestFit="1" customWidth="1"/>
    <col min="26" max="26" width="9.19921875" style="1" bestFit="1" customWidth="1"/>
    <col min="27" max="27" width="10.5" style="1" bestFit="1" customWidth="1"/>
    <col min="28" max="28" width="9.19921875" style="1" bestFit="1" customWidth="1"/>
    <col min="29" max="29" width="10.5" style="1" bestFit="1" customWidth="1"/>
    <col min="30" max="31" width="9.19921875" style="1" bestFit="1" customWidth="1"/>
    <col min="32" max="32" width="9.19921875" style="1" customWidth="1"/>
    <col min="33" max="33" width="9" style="1"/>
    <col min="34" max="63" width="9.09765625" style="1" bestFit="1" customWidth="1"/>
    <col min="64" max="16384" width="9" style="1"/>
  </cols>
  <sheetData>
    <row r="1" spans="1:63" s="3" customFormat="1" ht="16.2" x14ac:dyDescent="0.45">
      <c r="A1" s="25" t="s">
        <v>78</v>
      </c>
      <c r="C1" s="3" t="s">
        <v>79</v>
      </c>
    </row>
    <row r="2" spans="1:63" s="3" customFormat="1" ht="16.8" thickBot="1" x14ac:dyDescent="0.5">
      <c r="C2" s="3" t="s">
        <v>77</v>
      </c>
      <c r="D2" s="3" t="s">
        <v>76</v>
      </c>
      <c r="E2" s="3" t="s">
        <v>75</v>
      </c>
      <c r="F2" s="3" t="s">
        <v>74</v>
      </c>
      <c r="G2" s="3" t="s">
        <v>73</v>
      </c>
      <c r="H2" s="3" t="s">
        <v>72</v>
      </c>
      <c r="I2" s="3" t="s">
        <v>71</v>
      </c>
      <c r="J2" s="3" t="s">
        <v>70</v>
      </c>
      <c r="K2" s="3" t="s">
        <v>69</v>
      </c>
      <c r="L2" s="3" t="s">
        <v>68</v>
      </c>
      <c r="M2" s="3" t="s">
        <v>67</v>
      </c>
      <c r="N2" s="3" t="s">
        <v>66</v>
      </c>
      <c r="O2" s="3" t="s">
        <v>65</v>
      </c>
      <c r="P2" s="3" t="s">
        <v>64</v>
      </c>
      <c r="Q2" s="3" t="s">
        <v>63</v>
      </c>
      <c r="R2" s="3" t="s">
        <v>62</v>
      </c>
      <c r="S2" s="3" t="s">
        <v>61</v>
      </c>
      <c r="T2" s="3" t="s">
        <v>60</v>
      </c>
      <c r="U2" s="3" t="s">
        <v>59</v>
      </c>
      <c r="V2" s="3" t="s">
        <v>58</v>
      </c>
      <c r="W2" s="3" t="s">
        <v>57</v>
      </c>
      <c r="X2" s="3" t="s">
        <v>56</v>
      </c>
      <c r="Y2" s="3" t="s">
        <v>55</v>
      </c>
      <c r="Z2" s="3" t="s">
        <v>54</v>
      </c>
      <c r="AA2" s="3" t="s">
        <v>53</v>
      </c>
      <c r="AB2" s="3" t="s">
        <v>52</v>
      </c>
      <c r="AC2" s="3" t="s">
        <v>51</v>
      </c>
      <c r="AD2" s="3" t="s">
        <v>50</v>
      </c>
      <c r="AE2" s="3" t="s">
        <v>49</v>
      </c>
      <c r="AI2" s="3" t="s">
        <v>77</v>
      </c>
      <c r="AJ2" s="3" t="s">
        <v>76</v>
      </c>
      <c r="AK2" s="3" t="s">
        <v>75</v>
      </c>
      <c r="AL2" s="3" t="s">
        <v>74</v>
      </c>
      <c r="AM2" s="3" t="s">
        <v>73</v>
      </c>
      <c r="AN2" s="3" t="s">
        <v>72</v>
      </c>
      <c r="AO2" s="3" t="s">
        <v>71</v>
      </c>
      <c r="AP2" s="3" t="s">
        <v>70</v>
      </c>
      <c r="AQ2" s="3" t="s">
        <v>69</v>
      </c>
      <c r="AR2" s="3" t="s">
        <v>68</v>
      </c>
      <c r="AS2" s="3" t="s">
        <v>67</v>
      </c>
      <c r="AT2" s="3" t="s">
        <v>66</v>
      </c>
      <c r="AU2" s="3" t="s">
        <v>65</v>
      </c>
      <c r="AV2" s="3" t="s">
        <v>64</v>
      </c>
      <c r="AW2" s="3" t="s">
        <v>63</v>
      </c>
      <c r="AX2" s="3" t="s">
        <v>62</v>
      </c>
      <c r="AY2" s="3" t="s">
        <v>61</v>
      </c>
      <c r="AZ2" s="3" t="s">
        <v>60</v>
      </c>
      <c r="BA2" s="3" t="s">
        <v>59</v>
      </c>
      <c r="BB2" s="3" t="s">
        <v>58</v>
      </c>
      <c r="BC2" s="3" t="s">
        <v>57</v>
      </c>
      <c r="BD2" s="3" t="s">
        <v>56</v>
      </c>
      <c r="BE2" s="3" t="s">
        <v>55</v>
      </c>
      <c r="BF2" s="3" t="s">
        <v>54</v>
      </c>
      <c r="BG2" s="3" t="s">
        <v>53</v>
      </c>
      <c r="BH2" s="3" t="s">
        <v>52</v>
      </c>
      <c r="BI2" s="3" t="s">
        <v>51</v>
      </c>
      <c r="BJ2" s="3" t="s">
        <v>50</v>
      </c>
      <c r="BK2" s="3" t="s">
        <v>49</v>
      </c>
    </row>
    <row r="3" spans="1:63" s="12" customFormat="1" ht="16.2" x14ac:dyDescent="0.45">
      <c r="A3" s="13"/>
      <c r="B3" s="13" t="s">
        <v>46</v>
      </c>
      <c r="C3" s="13" t="s">
        <v>45</v>
      </c>
      <c r="D3" s="13" t="s">
        <v>44</v>
      </c>
      <c r="E3" s="13" t="s">
        <v>43</v>
      </c>
      <c r="F3" s="13" t="s">
        <v>42</v>
      </c>
      <c r="G3" s="13" t="s">
        <v>41</v>
      </c>
      <c r="H3" s="13" t="s">
        <v>40</v>
      </c>
      <c r="I3" s="13" t="s">
        <v>39</v>
      </c>
      <c r="J3" s="13" t="s">
        <v>38</v>
      </c>
      <c r="K3" s="13" t="s">
        <v>37</v>
      </c>
      <c r="L3" s="13" t="s">
        <v>36</v>
      </c>
      <c r="M3" s="13" t="s">
        <v>35</v>
      </c>
      <c r="N3" s="13" t="s">
        <v>34</v>
      </c>
      <c r="O3" s="13" t="s">
        <v>33</v>
      </c>
      <c r="P3" s="13" t="s">
        <v>32</v>
      </c>
      <c r="Q3" s="13" t="s">
        <v>31</v>
      </c>
      <c r="R3" s="13" t="s">
        <v>30</v>
      </c>
      <c r="S3" s="13" t="s">
        <v>29</v>
      </c>
      <c r="T3" s="13" t="s">
        <v>28</v>
      </c>
      <c r="U3" s="13" t="s">
        <v>27</v>
      </c>
      <c r="V3" s="13" t="s">
        <v>26</v>
      </c>
      <c r="W3" s="13" t="s">
        <v>25</v>
      </c>
      <c r="X3" s="13" t="s">
        <v>24</v>
      </c>
      <c r="Y3" s="13" t="s">
        <v>23</v>
      </c>
      <c r="Z3" s="13" t="s">
        <v>22</v>
      </c>
      <c r="AA3" s="13" t="s">
        <v>21</v>
      </c>
      <c r="AB3" s="13" t="s">
        <v>20</v>
      </c>
      <c r="AC3" s="13" t="s">
        <v>19</v>
      </c>
      <c r="AD3" s="13" t="s">
        <v>18</v>
      </c>
      <c r="AE3" s="13" t="s">
        <v>17</v>
      </c>
      <c r="AF3" s="27"/>
      <c r="AH3" s="24" t="s">
        <v>48</v>
      </c>
      <c r="AI3" s="12" t="s">
        <v>45</v>
      </c>
      <c r="AJ3" s="12" t="s">
        <v>44</v>
      </c>
      <c r="AK3" s="12" t="s">
        <v>43</v>
      </c>
      <c r="AL3" s="12" t="s">
        <v>42</v>
      </c>
      <c r="AM3" s="12" t="s">
        <v>41</v>
      </c>
      <c r="AN3" s="12" t="s">
        <v>40</v>
      </c>
      <c r="AO3" s="12" t="s">
        <v>39</v>
      </c>
      <c r="AP3" s="12" t="s">
        <v>38</v>
      </c>
      <c r="AQ3" s="12" t="s">
        <v>37</v>
      </c>
      <c r="AR3" s="12" t="s">
        <v>36</v>
      </c>
      <c r="AS3" s="12" t="s">
        <v>35</v>
      </c>
      <c r="AT3" s="12" t="s">
        <v>34</v>
      </c>
      <c r="AU3" s="12" t="s">
        <v>33</v>
      </c>
      <c r="AV3" s="12" t="s">
        <v>32</v>
      </c>
      <c r="AW3" s="12" t="s">
        <v>31</v>
      </c>
      <c r="AX3" s="12" t="s">
        <v>30</v>
      </c>
      <c r="AY3" s="12" t="s">
        <v>29</v>
      </c>
      <c r="AZ3" s="12" t="s">
        <v>28</v>
      </c>
      <c r="BA3" s="12" t="s">
        <v>27</v>
      </c>
      <c r="BB3" s="12" t="s">
        <v>26</v>
      </c>
      <c r="BC3" s="12" t="s">
        <v>25</v>
      </c>
      <c r="BD3" s="12" t="s">
        <v>24</v>
      </c>
      <c r="BE3" s="12" t="s">
        <v>23</v>
      </c>
      <c r="BF3" s="12" t="s">
        <v>22</v>
      </c>
      <c r="BG3" s="12" t="s">
        <v>21</v>
      </c>
      <c r="BH3" s="12" t="s">
        <v>20</v>
      </c>
      <c r="BI3" s="12" t="s">
        <v>19</v>
      </c>
      <c r="BJ3" s="12" t="s">
        <v>18</v>
      </c>
      <c r="BK3" s="12" t="s">
        <v>17</v>
      </c>
    </row>
    <row r="4" spans="1:63" s="3" customFormat="1" ht="16.2" x14ac:dyDescent="0.45">
      <c r="A4" s="23" t="s">
        <v>16</v>
      </c>
      <c r="B4" s="22">
        <f t="shared" ref="B4:B20" si="0">SUM(C4:AE4)</f>
        <v>4785505</v>
      </c>
      <c r="C4" s="21">
        <v>43848</v>
      </c>
      <c r="D4" s="21">
        <v>37689</v>
      </c>
      <c r="E4" s="21">
        <v>94157</v>
      </c>
      <c r="F4" s="21">
        <v>77823</v>
      </c>
      <c r="G4" s="21">
        <v>24572</v>
      </c>
      <c r="H4" s="21">
        <v>185661</v>
      </c>
      <c r="I4" s="21">
        <v>80822</v>
      </c>
      <c r="J4" s="21">
        <v>137045</v>
      </c>
      <c r="K4" s="21">
        <v>109831</v>
      </c>
      <c r="L4" s="21">
        <v>368967</v>
      </c>
      <c r="M4" s="21">
        <v>155609</v>
      </c>
      <c r="N4" s="21">
        <v>225838</v>
      </c>
      <c r="O4" s="21">
        <v>149246</v>
      </c>
      <c r="P4" s="21">
        <v>149115</v>
      </c>
      <c r="Q4" s="21">
        <v>257361</v>
      </c>
      <c r="R4" s="21">
        <v>57069</v>
      </c>
      <c r="S4" s="21">
        <v>128876</v>
      </c>
      <c r="T4" s="21">
        <v>99547</v>
      </c>
      <c r="U4" s="21">
        <v>123640</v>
      </c>
      <c r="V4" s="21">
        <v>424600</v>
      </c>
      <c r="W4" s="21">
        <v>72392</v>
      </c>
      <c r="X4" s="21">
        <v>59431</v>
      </c>
      <c r="Y4" s="21">
        <v>745153</v>
      </c>
      <c r="Z4" s="21">
        <v>33427</v>
      </c>
      <c r="AA4" s="21">
        <v>206999</v>
      </c>
      <c r="AB4" s="21">
        <v>39354</v>
      </c>
      <c r="AC4" s="21">
        <v>563911</v>
      </c>
      <c r="AD4" s="21">
        <v>55198</v>
      </c>
      <c r="AE4" s="21">
        <v>78324</v>
      </c>
      <c r="AF4" s="28"/>
      <c r="AG4" s="3">
        <v>2001</v>
      </c>
      <c r="AH4" s="18">
        <f t="shared" ref="AH4:AH20" si="1">CORREL($AI$4:$BK$4,AI4:BK4)</f>
        <v>1</v>
      </c>
      <c r="AI4" s="3">
        <f t="shared" ref="AI4:AI20" si="2">RANK(C4,$C4:$AE4,0)</f>
        <v>25</v>
      </c>
      <c r="AJ4" s="3">
        <f t="shared" ref="AJ4:AJ20" si="3">RANK(D4,$C4:$AE4,0)</f>
        <v>27</v>
      </c>
      <c r="AK4" s="3">
        <f t="shared" ref="AK4:AK20" si="4">RANK(E4,$C4:$AE4,0)</f>
        <v>17</v>
      </c>
      <c r="AL4" s="3">
        <f t="shared" ref="AL4:AL20" si="5">RANK(F4,$C4:$AE4,0)</f>
        <v>20</v>
      </c>
      <c r="AM4" s="3">
        <f t="shared" ref="AM4:AM20" si="6">RANK(G4,$C4:$AE4,0)</f>
        <v>29</v>
      </c>
      <c r="AN4" s="3">
        <f t="shared" ref="AN4:AN20" si="7">RANK(H4,$C4:$AE4,0)</f>
        <v>8</v>
      </c>
      <c r="AO4" s="3">
        <f t="shared" ref="AO4:AO20" si="8">RANK(I4,$C4:$AE4,0)</f>
        <v>18</v>
      </c>
      <c r="AP4" s="3">
        <f t="shared" ref="AP4:AP20" si="9">RANK(J4,$C4:$AE4,0)</f>
        <v>12</v>
      </c>
      <c r="AQ4" s="3">
        <f t="shared" ref="AQ4:AQ20" si="10">RANK(K4,$C4:$AE4,0)</f>
        <v>15</v>
      </c>
      <c r="AR4" s="3">
        <f t="shared" ref="AR4:AR20" si="11">RANK(L4,$C4:$AE4,0)</f>
        <v>4</v>
      </c>
      <c r="AS4" s="3">
        <f t="shared" ref="AS4:AS20" si="12">RANK(M4,$C4:$AE4,0)</f>
        <v>9</v>
      </c>
      <c r="AT4" s="3">
        <f t="shared" ref="AT4:AT20" si="13">RANK(N4,$C4:$AE4,0)</f>
        <v>6</v>
      </c>
      <c r="AU4" s="3">
        <f t="shared" ref="AU4:AU20" si="14">RANK(O4,$C4:$AE4,0)</f>
        <v>10</v>
      </c>
      <c r="AV4" s="3">
        <f t="shared" ref="AV4:AV20" si="15">RANK(P4,$C4:$AE4,0)</f>
        <v>11</v>
      </c>
      <c r="AW4" s="3">
        <f t="shared" ref="AW4:AW20" si="16">RANK(Q4,$C4:$AE4,0)</f>
        <v>5</v>
      </c>
      <c r="AX4" s="3">
        <f t="shared" ref="AX4:AX20" si="17">RANK(R4,$C4:$AE4,0)</f>
        <v>23</v>
      </c>
      <c r="AY4" s="3">
        <f t="shared" ref="AY4:AY20" si="18">RANK(S4,$C4:$AE4,0)</f>
        <v>13</v>
      </c>
      <c r="AZ4" s="3">
        <f t="shared" ref="AZ4:AZ20" si="19">RANK(T4,$C4:$AE4,0)</f>
        <v>16</v>
      </c>
      <c r="BA4" s="3">
        <f t="shared" ref="BA4:BA20" si="20">RANK(U4,$C4:$AE4,0)</f>
        <v>14</v>
      </c>
      <c r="BB4" s="3">
        <f t="shared" ref="BB4:BB20" si="21">RANK(V4,$C4:$AE4,0)</f>
        <v>3</v>
      </c>
      <c r="BC4" s="3">
        <f t="shared" ref="BC4:BC20" si="22">RANK(W4,$C4:$AE4,0)</f>
        <v>21</v>
      </c>
      <c r="BD4" s="3">
        <f t="shared" ref="BD4:BD20" si="23">RANK(X4,$C4:$AE4,0)</f>
        <v>22</v>
      </c>
      <c r="BE4" s="3">
        <f t="shared" ref="BE4:BE20" si="24">RANK(Y4,$C4:$AE4,0)</f>
        <v>1</v>
      </c>
      <c r="BF4" s="3">
        <f t="shared" ref="BF4:BF20" si="25">RANK(Z4,$C4:$AE4,0)</f>
        <v>28</v>
      </c>
      <c r="BG4" s="3">
        <f t="shared" ref="BG4:BG20" si="26">RANK(AA4,$C4:$AE4,0)</f>
        <v>7</v>
      </c>
      <c r="BH4" s="3">
        <f t="shared" ref="BH4:BH20" si="27">RANK(AB4,$C4:$AE4,0)</f>
        <v>26</v>
      </c>
      <c r="BI4" s="3">
        <f t="shared" ref="BI4:BI20" si="28">RANK(AC4,$C4:$AE4,0)</f>
        <v>2</v>
      </c>
      <c r="BJ4" s="3">
        <f t="shared" ref="BJ4:BJ20" si="29">RANK(AD4,$C4:$AE4,0)</f>
        <v>24</v>
      </c>
      <c r="BK4" s="3">
        <f t="shared" ref="BK4:BK20" si="30">RANK(AE4,$C4:$AE4,0)</f>
        <v>19</v>
      </c>
    </row>
    <row r="5" spans="1:63" s="3" customFormat="1" ht="16.2" x14ac:dyDescent="0.45">
      <c r="A5" s="7" t="s">
        <v>15</v>
      </c>
      <c r="B5" s="20">
        <f t="shared" si="0"/>
        <v>4817926</v>
      </c>
      <c r="C5" s="19">
        <v>44351</v>
      </c>
      <c r="D5" s="19">
        <v>39741</v>
      </c>
      <c r="E5" s="19">
        <v>91973</v>
      </c>
      <c r="F5" s="19">
        <v>79852</v>
      </c>
      <c r="G5" s="19">
        <v>24478</v>
      </c>
      <c r="H5" s="19">
        <v>186147</v>
      </c>
      <c r="I5" s="19">
        <v>80253</v>
      </c>
      <c r="J5" s="19">
        <v>145157</v>
      </c>
      <c r="K5" s="19">
        <v>108754</v>
      </c>
      <c r="L5" s="19">
        <v>374922</v>
      </c>
      <c r="M5" s="19">
        <v>153830</v>
      </c>
      <c r="N5" s="19">
        <v>224759</v>
      </c>
      <c r="O5" s="19">
        <v>148144</v>
      </c>
      <c r="P5" s="19">
        <v>149429</v>
      </c>
      <c r="Q5" s="19">
        <v>264815</v>
      </c>
      <c r="R5" s="19">
        <v>61462</v>
      </c>
      <c r="S5" s="19">
        <v>128260</v>
      </c>
      <c r="T5" s="19">
        <v>99413</v>
      </c>
      <c r="U5" s="19">
        <v>124152</v>
      </c>
      <c r="V5" s="19">
        <v>424460</v>
      </c>
      <c r="W5" s="19">
        <v>72463</v>
      </c>
      <c r="X5" s="19">
        <v>65427</v>
      </c>
      <c r="Y5" s="19">
        <v>748515</v>
      </c>
      <c r="Z5" s="19">
        <v>33454</v>
      </c>
      <c r="AA5" s="19">
        <v>206623</v>
      </c>
      <c r="AB5" s="19">
        <v>39151</v>
      </c>
      <c r="AC5" s="19">
        <v>566071</v>
      </c>
      <c r="AD5" s="19">
        <v>54927</v>
      </c>
      <c r="AE5" s="19">
        <v>76943</v>
      </c>
      <c r="AF5" s="28"/>
      <c r="AG5" s="3">
        <v>2002</v>
      </c>
      <c r="AH5" s="18">
        <f t="shared" si="1"/>
        <v>0.99852216748768485</v>
      </c>
      <c r="AI5" s="3">
        <f t="shared" si="2"/>
        <v>25</v>
      </c>
      <c r="AJ5" s="3">
        <f t="shared" si="3"/>
        <v>26</v>
      </c>
      <c r="AK5" s="3">
        <f t="shared" si="4"/>
        <v>17</v>
      </c>
      <c r="AL5" s="3">
        <f t="shared" si="5"/>
        <v>19</v>
      </c>
      <c r="AM5" s="3">
        <f t="shared" si="6"/>
        <v>29</v>
      </c>
      <c r="AN5" s="3">
        <f t="shared" si="7"/>
        <v>8</v>
      </c>
      <c r="AO5" s="3">
        <f t="shared" si="8"/>
        <v>18</v>
      </c>
      <c r="AP5" s="3">
        <f t="shared" si="9"/>
        <v>12</v>
      </c>
      <c r="AQ5" s="3">
        <f t="shared" si="10"/>
        <v>15</v>
      </c>
      <c r="AR5" s="3">
        <f t="shared" si="11"/>
        <v>4</v>
      </c>
      <c r="AS5" s="3">
        <f t="shared" si="12"/>
        <v>9</v>
      </c>
      <c r="AT5" s="3">
        <f t="shared" si="13"/>
        <v>6</v>
      </c>
      <c r="AU5" s="3">
        <f t="shared" si="14"/>
        <v>11</v>
      </c>
      <c r="AV5" s="3">
        <f t="shared" si="15"/>
        <v>10</v>
      </c>
      <c r="AW5" s="3">
        <f t="shared" si="16"/>
        <v>5</v>
      </c>
      <c r="AX5" s="3">
        <f t="shared" si="17"/>
        <v>23</v>
      </c>
      <c r="AY5" s="3">
        <f t="shared" si="18"/>
        <v>13</v>
      </c>
      <c r="AZ5" s="3">
        <f t="shared" si="19"/>
        <v>16</v>
      </c>
      <c r="BA5" s="3">
        <f t="shared" si="20"/>
        <v>14</v>
      </c>
      <c r="BB5" s="3">
        <f t="shared" si="21"/>
        <v>3</v>
      </c>
      <c r="BC5" s="3">
        <f t="shared" si="22"/>
        <v>21</v>
      </c>
      <c r="BD5" s="3">
        <f t="shared" si="23"/>
        <v>22</v>
      </c>
      <c r="BE5" s="3">
        <f t="shared" si="24"/>
        <v>1</v>
      </c>
      <c r="BF5" s="3">
        <f t="shared" si="25"/>
        <v>28</v>
      </c>
      <c r="BG5" s="3">
        <f t="shared" si="26"/>
        <v>7</v>
      </c>
      <c r="BH5" s="3">
        <f t="shared" si="27"/>
        <v>27</v>
      </c>
      <c r="BI5" s="3">
        <f t="shared" si="28"/>
        <v>2</v>
      </c>
      <c r="BJ5" s="3">
        <f t="shared" si="29"/>
        <v>24</v>
      </c>
      <c r="BK5" s="3">
        <f t="shared" si="30"/>
        <v>20</v>
      </c>
    </row>
    <row r="6" spans="1:63" s="3" customFormat="1" ht="16.2" x14ac:dyDescent="0.45">
      <c r="A6" s="7" t="s">
        <v>14</v>
      </c>
      <c r="B6" s="20">
        <f t="shared" si="0"/>
        <v>4831032</v>
      </c>
      <c r="C6" s="19">
        <v>44482</v>
      </c>
      <c r="D6" s="19">
        <v>40740</v>
      </c>
      <c r="E6" s="19">
        <v>90236</v>
      </c>
      <c r="F6" s="19">
        <v>79694</v>
      </c>
      <c r="G6" s="19">
        <v>24266</v>
      </c>
      <c r="H6" s="19">
        <v>186401</v>
      </c>
      <c r="I6" s="19">
        <v>79824</v>
      </c>
      <c r="J6" s="19">
        <v>142517</v>
      </c>
      <c r="K6" s="19">
        <v>107156</v>
      </c>
      <c r="L6" s="19">
        <v>369025</v>
      </c>
      <c r="M6" s="19">
        <v>151848</v>
      </c>
      <c r="N6" s="19">
        <v>230477</v>
      </c>
      <c r="O6" s="19">
        <v>142956</v>
      </c>
      <c r="P6" s="19">
        <v>143215</v>
      </c>
      <c r="Q6" s="19">
        <v>283705</v>
      </c>
      <c r="R6" s="19">
        <v>79231</v>
      </c>
      <c r="S6" s="19">
        <v>126269</v>
      </c>
      <c r="T6" s="19">
        <v>98561</v>
      </c>
      <c r="U6" s="19">
        <v>125839</v>
      </c>
      <c r="V6" s="19">
        <v>423037</v>
      </c>
      <c r="W6" s="19">
        <v>72400</v>
      </c>
      <c r="X6" s="19">
        <v>66650</v>
      </c>
      <c r="Y6" s="19">
        <v>746293</v>
      </c>
      <c r="Z6" s="19">
        <v>33369</v>
      </c>
      <c r="AA6" s="19">
        <v>206915</v>
      </c>
      <c r="AB6" s="19">
        <v>39143</v>
      </c>
      <c r="AC6" s="19">
        <v>565940</v>
      </c>
      <c r="AD6" s="19">
        <v>54532</v>
      </c>
      <c r="AE6" s="19">
        <v>76311</v>
      </c>
      <c r="AF6" s="28"/>
      <c r="AG6" s="3">
        <v>2003</v>
      </c>
      <c r="AH6" s="18">
        <f t="shared" si="1"/>
        <v>0.99507389162561588</v>
      </c>
      <c r="AI6" s="3">
        <f t="shared" si="2"/>
        <v>25</v>
      </c>
      <c r="AJ6" s="3">
        <f t="shared" si="3"/>
        <v>26</v>
      </c>
      <c r="AK6" s="3">
        <f t="shared" si="4"/>
        <v>17</v>
      </c>
      <c r="AL6" s="3">
        <f t="shared" si="5"/>
        <v>19</v>
      </c>
      <c r="AM6" s="3">
        <f t="shared" si="6"/>
        <v>29</v>
      </c>
      <c r="AN6" s="3">
        <f t="shared" si="7"/>
        <v>8</v>
      </c>
      <c r="AO6" s="3">
        <f t="shared" si="8"/>
        <v>18</v>
      </c>
      <c r="AP6" s="3">
        <f t="shared" si="9"/>
        <v>12</v>
      </c>
      <c r="AQ6" s="3">
        <f t="shared" si="10"/>
        <v>15</v>
      </c>
      <c r="AR6" s="3">
        <f t="shared" si="11"/>
        <v>4</v>
      </c>
      <c r="AS6" s="3">
        <f t="shared" si="12"/>
        <v>9</v>
      </c>
      <c r="AT6" s="3">
        <f t="shared" si="13"/>
        <v>6</v>
      </c>
      <c r="AU6" s="3">
        <f t="shared" si="14"/>
        <v>11</v>
      </c>
      <c r="AV6" s="3">
        <f t="shared" si="15"/>
        <v>10</v>
      </c>
      <c r="AW6" s="3">
        <f t="shared" si="16"/>
        <v>5</v>
      </c>
      <c r="AX6" s="3">
        <f t="shared" si="17"/>
        <v>20</v>
      </c>
      <c r="AY6" s="3">
        <f t="shared" si="18"/>
        <v>13</v>
      </c>
      <c r="AZ6" s="3">
        <f t="shared" si="19"/>
        <v>16</v>
      </c>
      <c r="BA6" s="3">
        <f t="shared" si="20"/>
        <v>14</v>
      </c>
      <c r="BB6" s="3">
        <f t="shared" si="21"/>
        <v>3</v>
      </c>
      <c r="BC6" s="3">
        <f t="shared" si="22"/>
        <v>22</v>
      </c>
      <c r="BD6" s="3">
        <f t="shared" si="23"/>
        <v>23</v>
      </c>
      <c r="BE6" s="3">
        <f t="shared" si="24"/>
        <v>1</v>
      </c>
      <c r="BF6" s="3">
        <f t="shared" si="25"/>
        <v>28</v>
      </c>
      <c r="BG6" s="3">
        <f t="shared" si="26"/>
        <v>7</v>
      </c>
      <c r="BH6" s="3">
        <f t="shared" si="27"/>
        <v>27</v>
      </c>
      <c r="BI6" s="3">
        <f t="shared" si="28"/>
        <v>2</v>
      </c>
      <c r="BJ6" s="3">
        <f t="shared" si="29"/>
        <v>24</v>
      </c>
      <c r="BK6" s="3">
        <f t="shared" si="30"/>
        <v>21</v>
      </c>
    </row>
    <row r="7" spans="1:63" s="3" customFormat="1" ht="16.2" x14ac:dyDescent="0.45">
      <c r="A7" s="7" t="s">
        <v>13</v>
      </c>
      <c r="B7" s="20">
        <f t="shared" si="0"/>
        <v>4819360</v>
      </c>
      <c r="C7" s="19">
        <v>43957</v>
      </c>
      <c r="D7" s="19">
        <v>41278</v>
      </c>
      <c r="E7" s="19">
        <v>88793</v>
      </c>
      <c r="F7" s="19">
        <v>79000</v>
      </c>
      <c r="G7" s="19">
        <v>23814</v>
      </c>
      <c r="H7" s="19">
        <v>182196</v>
      </c>
      <c r="I7" s="19">
        <v>78208</v>
      </c>
      <c r="J7" s="19">
        <v>141963</v>
      </c>
      <c r="K7" s="19">
        <v>105728</v>
      </c>
      <c r="L7" s="19">
        <v>371113</v>
      </c>
      <c r="M7" s="19">
        <v>151031</v>
      </c>
      <c r="N7" s="19">
        <v>231383</v>
      </c>
      <c r="O7" s="19">
        <v>141430</v>
      </c>
      <c r="P7" s="19">
        <v>141843</v>
      </c>
      <c r="Q7" s="19">
        <v>295949</v>
      </c>
      <c r="R7" s="19">
        <v>84180</v>
      </c>
      <c r="S7" s="19">
        <v>124967</v>
      </c>
      <c r="T7" s="19">
        <v>97463</v>
      </c>
      <c r="U7" s="19">
        <v>126830</v>
      </c>
      <c r="V7" s="19">
        <v>420395</v>
      </c>
      <c r="W7" s="19">
        <v>71685</v>
      </c>
      <c r="X7" s="19">
        <v>67768</v>
      </c>
      <c r="Y7" s="19">
        <v>742183</v>
      </c>
      <c r="Z7" s="19">
        <v>33630</v>
      </c>
      <c r="AA7" s="19">
        <v>203672</v>
      </c>
      <c r="AB7" s="19">
        <v>39168</v>
      </c>
      <c r="AC7" s="19">
        <v>560734</v>
      </c>
      <c r="AD7" s="19">
        <v>53554</v>
      </c>
      <c r="AE7" s="19">
        <v>75445</v>
      </c>
      <c r="AF7" s="28"/>
      <c r="AG7" s="3">
        <v>2004</v>
      </c>
      <c r="AH7" s="18">
        <f t="shared" si="1"/>
        <v>0.98817733990147782</v>
      </c>
      <c r="AI7" s="3">
        <f t="shared" si="2"/>
        <v>25</v>
      </c>
      <c r="AJ7" s="3">
        <f t="shared" si="3"/>
        <v>26</v>
      </c>
      <c r="AK7" s="3">
        <f t="shared" si="4"/>
        <v>17</v>
      </c>
      <c r="AL7" s="3">
        <f t="shared" si="5"/>
        <v>19</v>
      </c>
      <c r="AM7" s="3">
        <f t="shared" si="6"/>
        <v>29</v>
      </c>
      <c r="AN7" s="3">
        <f t="shared" si="7"/>
        <v>8</v>
      </c>
      <c r="AO7" s="3">
        <f t="shared" si="8"/>
        <v>20</v>
      </c>
      <c r="AP7" s="3">
        <f t="shared" si="9"/>
        <v>10</v>
      </c>
      <c r="AQ7" s="3">
        <f t="shared" si="10"/>
        <v>15</v>
      </c>
      <c r="AR7" s="3">
        <f t="shared" si="11"/>
        <v>4</v>
      </c>
      <c r="AS7" s="3">
        <f t="shared" si="12"/>
        <v>9</v>
      </c>
      <c r="AT7" s="3">
        <f t="shared" si="13"/>
        <v>6</v>
      </c>
      <c r="AU7" s="3">
        <f t="shared" si="14"/>
        <v>12</v>
      </c>
      <c r="AV7" s="3">
        <f t="shared" si="15"/>
        <v>11</v>
      </c>
      <c r="AW7" s="3">
        <f t="shared" si="16"/>
        <v>5</v>
      </c>
      <c r="AX7" s="3">
        <f t="shared" si="17"/>
        <v>18</v>
      </c>
      <c r="AY7" s="3">
        <f t="shared" si="18"/>
        <v>14</v>
      </c>
      <c r="AZ7" s="3">
        <f t="shared" si="19"/>
        <v>16</v>
      </c>
      <c r="BA7" s="3">
        <f t="shared" si="20"/>
        <v>13</v>
      </c>
      <c r="BB7" s="3">
        <f t="shared" si="21"/>
        <v>3</v>
      </c>
      <c r="BC7" s="3">
        <f t="shared" si="22"/>
        <v>22</v>
      </c>
      <c r="BD7" s="3">
        <f t="shared" si="23"/>
        <v>23</v>
      </c>
      <c r="BE7" s="3">
        <f t="shared" si="24"/>
        <v>1</v>
      </c>
      <c r="BF7" s="3">
        <f t="shared" si="25"/>
        <v>28</v>
      </c>
      <c r="BG7" s="3">
        <f t="shared" si="26"/>
        <v>7</v>
      </c>
      <c r="BH7" s="3">
        <f t="shared" si="27"/>
        <v>27</v>
      </c>
      <c r="BI7" s="3">
        <f t="shared" si="28"/>
        <v>2</v>
      </c>
      <c r="BJ7" s="3">
        <f t="shared" si="29"/>
        <v>24</v>
      </c>
      <c r="BK7" s="3">
        <f t="shared" si="30"/>
        <v>21</v>
      </c>
    </row>
    <row r="8" spans="1:63" s="3" customFormat="1" ht="16.2" x14ac:dyDescent="0.45">
      <c r="A8" s="7" t="s">
        <v>12</v>
      </c>
      <c r="B8" s="20">
        <f t="shared" si="0"/>
        <v>4900595</v>
      </c>
      <c r="C8" s="19">
        <v>44524</v>
      </c>
      <c r="D8" s="19">
        <v>41400</v>
      </c>
      <c r="E8" s="19">
        <v>87392</v>
      </c>
      <c r="F8" s="19">
        <v>78921</v>
      </c>
      <c r="G8" s="19">
        <v>23666</v>
      </c>
      <c r="H8" s="19">
        <v>179978</v>
      </c>
      <c r="I8" s="19">
        <v>77011</v>
      </c>
      <c r="J8" s="19">
        <v>171166</v>
      </c>
      <c r="K8" s="19">
        <v>105782</v>
      </c>
      <c r="L8" s="19">
        <v>379350</v>
      </c>
      <c r="M8" s="19">
        <v>153113</v>
      </c>
      <c r="N8" s="19">
        <v>236116</v>
      </c>
      <c r="O8" s="19">
        <v>144085</v>
      </c>
      <c r="P8" s="19">
        <v>142778</v>
      </c>
      <c r="Q8" s="19">
        <v>302862</v>
      </c>
      <c r="R8" s="19">
        <v>93709</v>
      </c>
      <c r="S8" s="19">
        <v>126137</v>
      </c>
      <c r="T8" s="19">
        <v>98344</v>
      </c>
      <c r="U8" s="19">
        <v>131507</v>
      </c>
      <c r="V8" s="19">
        <v>423884</v>
      </c>
      <c r="W8" s="19">
        <v>73446</v>
      </c>
      <c r="X8" s="19">
        <v>68471</v>
      </c>
      <c r="Y8" s="19">
        <v>747930</v>
      </c>
      <c r="Z8" s="19">
        <v>34104</v>
      </c>
      <c r="AA8" s="19">
        <v>201936</v>
      </c>
      <c r="AB8" s="19">
        <v>39065</v>
      </c>
      <c r="AC8" s="19">
        <v>564669</v>
      </c>
      <c r="AD8" s="19">
        <v>52510</v>
      </c>
      <c r="AE8" s="19">
        <v>76739</v>
      </c>
      <c r="AF8" s="28"/>
      <c r="AG8" s="3">
        <v>2005</v>
      </c>
      <c r="AH8" s="18">
        <f t="shared" si="1"/>
        <v>0.98423645320197051</v>
      </c>
      <c r="AI8" s="3">
        <f t="shared" si="2"/>
        <v>25</v>
      </c>
      <c r="AJ8" s="3">
        <f t="shared" si="3"/>
        <v>26</v>
      </c>
      <c r="AK8" s="3">
        <f t="shared" si="4"/>
        <v>18</v>
      </c>
      <c r="AL8" s="3">
        <f t="shared" si="5"/>
        <v>19</v>
      </c>
      <c r="AM8" s="3">
        <f t="shared" si="6"/>
        <v>29</v>
      </c>
      <c r="AN8" s="3">
        <f t="shared" si="7"/>
        <v>8</v>
      </c>
      <c r="AO8" s="3">
        <f t="shared" si="8"/>
        <v>20</v>
      </c>
      <c r="AP8" s="3">
        <f t="shared" si="9"/>
        <v>9</v>
      </c>
      <c r="AQ8" s="3">
        <f t="shared" si="10"/>
        <v>15</v>
      </c>
      <c r="AR8" s="3">
        <f t="shared" si="11"/>
        <v>4</v>
      </c>
      <c r="AS8" s="3">
        <f t="shared" si="12"/>
        <v>10</v>
      </c>
      <c r="AT8" s="3">
        <f t="shared" si="13"/>
        <v>6</v>
      </c>
      <c r="AU8" s="3">
        <f t="shared" si="14"/>
        <v>11</v>
      </c>
      <c r="AV8" s="3">
        <f t="shared" si="15"/>
        <v>12</v>
      </c>
      <c r="AW8" s="3">
        <f t="shared" si="16"/>
        <v>5</v>
      </c>
      <c r="AX8" s="3">
        <f t="shared" si="17"/>
        <v>17</v>
      </c>
      <c r="AY8" s="3">
        <f t="shared" si="18"/>
        <v>14</v>
      </c>
      <c r="AZ8" s="3">
        <f t="shared" si="19"/>
        <v>16</v>
      </c>
      <c r="BA8" s="3">
        <f t="shared" si="20"/>
        <v>13</v>
      </c>
      <c r="BB8" s="3">
        <f t="shared" si="21"/>
        <v>3</v>
      </c>
      <c r="BC8" s="3">
        <f t="shared" si="22"/>
        <v>22</v>
      </c>
      <c r="BD8" s="3">
        <f t="shared" si="23"/>
        <v>23</v>
      </c>
      <c r="BE8" s="3">
        <f t="shared" si="24"/>
        <v>1</v>
      </c>
      <c r="BF8" s="3">
        <f t="shared" si="25"/>
        <v>28</v>
      </c>
      <c r="BG8" s="3">
        <f t="shared" si="26"/>
        <v>7</v>
      </c>
      <c r="BH8" s="3">
        <f t="shared" si="27"/>
        <v>27</v>
      </c>
      <c r="BI8" s="3">
        <f t="shared" si="28"/>
        <v>2</v>
      </c>
      <c r="BJ8" s="3">
        <f t="shared" si="29"/>
        <v>24</v>
      </c>
      <c r="BK8" s="3">
        <f t="shared" si="30"/>
        <v>21</v>
      </c>
    </row>
    <row r="9" spans="1:63" s="3" customFormat="1" ht="16.2" x14ac:dyDescent="0.45">
      <c r="A9" s="7" t="s">
        <v>11</v>
      </c>
      <c r="B9" s="20">
        <f t="shared" si="0"/>
        <v>4997608</v>
      </c>
      <c r="C9" s="19">
        <v>45118</v>
      </c>
      <c r="D9" s="19">
        <v>41732</v>
      </c>
      <c r="E9" s="19">
        <v>86525</v>
      </c>
      <c r="F9" s="19">
        <v>78653</v>
      </c>
      <c r="G9" s="19">
        <v>23877</v>
      </c>
      <c r="H9" s="19">
        <v>178007</v>
      </c>
      <c r="I9" s="19">
        <v>76294</v>
      </c>
      <c r="J9" s="19">
        <v>200025</v>
      </c>
      <c r="K9" s="19">
        <v>106834</v>
      </c>
      <c r="L9" s="19">
        <v>382242</v>
      </c>
      <c r="M9" s="19">
        <v>157890</v>
      </c>
      <c r="N9" s="19">
        <v>240512</v>
      </c>
      <c r="O9" s="19">
        <v>147355</v>
      </c>
      <c r="P9" s="19">
        <v>145240</v>
      </c>
      <c r="Q9" s="19">
        <v>308681</v>
      </c>
      <c r="R9" s="19">
        <v>101941</v>
      </c>
      <c r="S9" s="19">
        <v>129354</v>
      </c>
      <c r="T9" s="19">
        <v>100006</v>
      </c>
      <c r="U9" s="19">
        <v>135318</v>
      </c>
      <c r="V9" s="19">
        <v>430675</v>
      </c>
      <c r="W9" s="19">
        <v>75149</v>
      </c>
      <c r="X9" s="19">
        <v>69830</v>
      </c>
      <c r="Y9" s="19">
        <v>757013</v>
      </c>
      <c r="Z9" s="19">
        <v>34791</v>
      </c>
      <c r="AA9" s="19">
        <v>203781</v>
      </c>
      <c r="AB9" s="19">
        <v>39441</v>
      </c>
      <c r="AC9" s="19">
        <v>570650</v>
      </c>
      <c r="AD9" s="19">
        <v>53477</v>
      </c>
      <c r="AE9" s="19">
        <v>77197</v>
      </c>
      <c r="AF9" s="28"/>
      <c r="AG9" s="3">
        <v>2006</v>
      </c>
      <c r="AH9" s="18">
        <f t="shared" si="1"/>
        <v>0.97832512315270925</v>
      </c>
      <c r="AI9" s="3">
        <f t="shared" si="2"/>
        <v>25</v>
      </c>
      <c r="AJ9" s="3">
        <f t="shared" si="3"/>
        <v>26</v>
      </c>
      <c r="AK9" s="3">
        <f t="shared" si="4"/>
        <v>18</v>
      </c>
      <c r="AL9" s="3">
        <f t="shared" si="5"/>
        <v>19</v>
      </c>
      <c r="AM9" s="3">
        <f t="shared" si="6"/>
        <v>29</v>
      </c>
      <c r="AN9" s="3">
        <f t="shared" si="7"/>
        <v>9</v>
      </c>
      <c r="AO9" s="3">
        <f t="shared" si="8"/>
        <v>21</v>
      </c>
      <c r="AP9" s="3">
        <f t="shared" si="9"/>
        <v>8</v>
      </c>
      <c r="AQ9" s="3">
        <f t="shared" si="10"/>
        <v>15</v>
      </c>
      <c r="AR9" s="3">
        <f t="shared" si="11"/>
        <v>4</v>
      </c>
      <c r="AS9" s="3">
        <f t="shared" si="12"/>
        <v>10</v>
      </c>
      <c r="AT9" s="3">
        <f t="shared" si="13"/>
        <v>6</v>
      </c>
      <c r="AU9" s="3">
        <f t="shared" si="14"/>
        <v>11</v>
      </c>
      <c r="AV9" s="3">
        <f t="shared" si="15"/>
        <v>12</v>
      </c>
      <c r="AW9" s="3">
        <f t="shared" si="16"/>
        <v>5</v>
      </c>
      <c r="AX9" s="3">
        <f t="shared" si="17"/>
        <v>16</v>
      </c>
      <c r="AY9" s="3">
        <f t="shared" si="18"/>
        <v>14</v>
      </c>
      <c r="AZ9" s="3">
        <f t="shared" si="19"/>
        <v>17</v>
      </c>
      <c r="BA9" s="3">
        <f t="shared" si="20"/>
        <v>13</v>
      </c>
      <c r="BB9" s="3">
        <f t="shared" si="21"/>
        <v>3</v>
      </c>
      <c r="BC9" s="3">
        <f t="shared" si="22"/>
        <v>22</v>
      </c>
      <c r="BD9" s="3">
        <f t="shared" si="23"/>
        <v>23</v>
      </c>
      <c r="BE9" s="3">
        <f t="shared" si="24"/>
        <v>1</v>
      </c>
      <c r="BF9" s="3">
        <f t="shared" si="25"/>
        <v>28</v>
      </c>
      <c r="BG9" s="3">
        <f t="shared" si="26"/>
        <v>7</v>
      </c>
      <c r="BH9" s="3">
        <f t="shared" si="27"/>
        <v>27</v>
      </c>
      <c r="BI9" s="3">
        <f t="shared" si="28"/>
        <v>2</v>
      </c>
      <c r="BJ9" s="3">
        <f t="shared" si="29"/>
        <v>24</v>
      </c>
      <c r="BK9" s="3">
        <f t="shared" si="30"/>
        <v>20</v>
      </c>
    </row>
    <row r="10" spans="1:63" s="3" customFormat="1" ht="16.2" x14ac:dyDescent="0.45">
      <c r="A10" s="7" t="s">
        <v>10</v>
      </c>
      <c r="B10" s="20">
        <f t="shared" si="0"/>
        <v>5198172</v>
      </c>
      <c r="C10" s="19">
        <v>46582</v>
      </c>
      <c r="D10" s="19">
        <v>42403</v>
      </c>
      <c r="E10" s="19">
        <v>91955</v>
      </c>
      <c r="F10" s="19">
        <v>81444</v>
      </c>
      <c r="G10" s="19">
        <v>23932</v>
      </c>
      <c r="H10" s="19">
        <v>181099</v>
      </c>
      <c r="I10" s="19">
        <v>75733</v>
      </c>
      <c r="J10" s="19">
        <v>217237</v>
      </c>
      <c r="K10" s="19">
        <v>106766</v>
      </c>
      <c r="L10" s="19">
        <v>396152</v>
      </c>
      <c r="M10" s="19">
        <v>166545</v>
      </c>
      <c r="N10" s="19">
        <v>249607</v>
      </c>
      <c r="O10" s="19">
        <v>153496</v>
      </c>
      <c r="P10" s="19">
        <v>154750</v>
      </c>
      <c r="Q10" s="19">
        <v>324253</v>
      </c>
      <c r="R10" s="19">
        <v>115483</v>
      </c>
      <c r="S10" s="19">
        <v>134324</v>
      </c>
      <c r="T10" s="19">
        <v>105073</v>
      </c>
      <c r="U10" s="19">
        <v>137826</v>
      </c>
      <c r="V10" s="19">
        <v>445730</v>
      </c>
      <c r="W10" s="19">
        <v>76788</v>
      </c>
      <c r="X10" s="19">
        <v>74536</v>
      </c>
      <c r="Y10" s="19">
        <v>785801</v>
      </c>
      <c r="Z10" s="19">
        <v>36133</v>
      </c>
      <c r="AA10" s="19">
        <v>212286</v>
      </c>
      <c r="AB10" s="19">
        <v>40472</v>
      </c>
      <c r="AC10" s="19">
        <v>589837</v>
      </c>
      <c r="AD10" s="19">
        <v>53442</v>
      </c>
      <c r="AE10" s="19">
        <v>78487</v>
      </c>
      <c r="AF10" s="28"/>
      <c r="AG10" s="3">
        <v>2007</v>
      </c>
      <c r="AH10" s="18">
        <f t="shared" si="1"/>
        <v>0.96995073891625627</v>
      </c>
      <c r="AI10" s="3">
        <f t="shared" si="2"/>
        <v>25</v>
      </c>
      <c r="AJ10" s="3">
        <f t="shared" si="3"/>
        <v>26</v>
      </c>
      <c r="AK10" s="3">
        <f t="shared" si="4"/>
        <v>18</v>
      </c>
      <c r="AL10" s="3">
        <f t="shared" si="5"/>
        <v>19</v>
      </c>
      <c r="AM10" s="3">
        <f t="shared" si="6"/>
        <v>29</v>
      </c>
      <c r="AN10" s="3">
        <f t="shared" si="7"/>
        <v>9</v>
      </c>
      <c r="AO10" s="3">
        <f t="shared" si="8"/>
        <v>22</v>
      </c>
      <c r="AP10" s="3">
        <f t="shared" si="9"/>
        <v>7</v>
      </c>
      <c r="AQ10" s="3">
        <f t="shared" si="10"/>
        <v>16</v>
      </c>
      <c r="AR10" s="3">
        <f t="shared" si="11"/>
        <v>4</v>
      </c>
      <c r="AS10" s="3">
        <f t="shared" si="12"/>
        <v>10</v>
      </c>
      <c r="AT10" s="3">
        <f t="shared" si="13"/>
        <v>6</v>
      </c>
      <c r="AU10" s="3">
        <f t="shared" si="14"/>
        <v>12</v>
      </c>
      <c r="AV10" s="3">
        <f t="shared" si="15"/>
        <v>11</v>
      </c>
      <c r="AW10" s="3">
        <f t="shared" si="16"/>
        <v>5</v>
      </c>
      <c r="AX10" s="3">
        <f t="shared" si="17"/>
        <v>15</v>
      </c>
      <c r="AY10" s="3">
        <f t="shared" si="18"/>
        <v>14</v>
      </c>
      <c r="AZ10" s="3">
        <f t="shared" si="19"/>
        <v>17</v>
      </c>
      <c r="BA10" s="3">
        <f t="shared" si="20"/>
        <v>13</v>
      </c>
      <c r="BB10" s="3">
        <f t="shared" si="21"/>
        <v>3</v>
      </c>
      <c r="BC10" s="3">
        <f t="shared" si="22"/>
        <v>21</v>
      </c>
      <c r="BD10" s="3">
        <f t="shared" si="23"/>
        <v>23</v>
      </c>
      <c r="BE10" s="3">
        <f t="shared" si="24"/>
        <v>1</v>
      </c>
      <c r="BF10" s="3">
        <f t="shared" si="25"/>
        <v>28</v>
      </c>
      <c r="BG10" s="3">
        <f t="shared" si="26"/>
        <v>8</v>
      </c>
      <c r="BH10" s="3">
        <f t="shared" si="27"/>
        <v>27</v>
      </c>
      <c r="BI10" s="3">
        <f t="shared" si="28"/>
        <v>2</v>
      </c>
      <c r="BJ10" s="3">
        <f t="shared" si="29"/>
        <v>24</v>
      </c>
      <c r="BK10" s="3">
        <f t="shared" si="30"/>
        <v>20</v>
      </c>
    </row>
    <row r="11" spans="1:63" s="3" customFormat="1" ht="16.2" x14ac:dyDescent="0.45">
      <c r="A11" s="7" t="s">
        <v>9</v>
      </c>
      <c r="B11" s="20">
        <f t="shared" si="0"/>
        <v>5153282</v>
      </c>
      <c r="C11" s="19">
        <v>46777</v>
      </c>
      <c r="D11" s="19">
        <v>42683</v>
      </c>
      <c r="E11" s="19">
        <v>94227</v>
      </c>
      <c r="F11" s="19">
        <v>90637</v>
      </c>
      <c r="G11" s="19">
        <v>23707</v>
      </c>
      <c r="H11" s="19">
        <v>181244</v>
      </c>
      <c r="I11" s="19">
        <v>74094</v>
      </c>
      <c r="J11" s="19">
        <v>224084</v>
      </c>
      <c r="K11" s="19">
        <v>105753</v>
      </c>
      <c r="L11" s="19">
        <v>394135</v>
      </c>
      <c r="M11" s="19">
        <v>169361</v>
      </c>
      <c r="N11" s="19">
        <v>251021</v>
      </c>
      <c r="O11" s="19">
        <v>158700</v>
      </c>
      <c r="P11" s="19">
        <v>154124</v>
      </c>
      <c r="Q11" s="19">
        <v>328439</v>
      </c>
      <c r="R11" s="19">
        <v>123918</v>
      </c>
      <c r="S11" s="19">
        <v>134512</v>
      </c>
      <c r="T11" s="19">
        <v>106132</v>
      </c>
      <c r="U11" s="19">
        <v>134616</v>
      </c>
      <c r="V11" s="19">
        <v>426317</v>
      </c>
      <c r="W11" s="19">
        <v>74524</v>
      </c>
      <c r="X11" s="19">
        <v>71660</v>
      </c>
      <c r="Y11" s="19">
        <v>766020</v>
      </c>
      <c r="Z11" s="19">
        <v>35165</v>
      </c>
      <c r="AA11" s="19">
        <v>206890</v>
      </c>
      <c r="AB11" s="19">
        <v>39282</v>
      </c>
      <c r="AC11" s="19">
        <v>563412</v>
      </c>
      <c r="AD11" s="19">
        <v>53890</v>
      </c>
      <c r="AE11" s="19">
        <v>77958</v>
      </c>
      <c r="AF11" s="28"/>
      <c r="AG11" s="3">
        <v>2008</v>
      </c>
      <c r="AH11" s="18">
        <f t="shared" si="1"/>
        <v>0.96995073891625627</v>
      </c>
      <c r="AI11" s="3">
        <f t="shared" si="2"/>
        <v>25</v>
      </c>
      <c r="AJ11" s="3">
        <f t="shared" si="3"/>
        <v>26</v>
      </c>
      <c r="AK11" s="3">
        <f t="shared" si="4"/>
        <v>18</v>
      </c>
      <c r="AL11" s="3">
        <f t="shared" si="5"/>
        <v>19</v>
      </c>
      <c r="AM11" s="3">
        <f t="shared" si="6"/>
        <v>29</v>
      </c>
      <c r="AN11" s="3">
        <f t="shared" si="7"/>
        <v>9</v>
      </c>
      <c r="AO11" s="3">
        <f t="shared" si="8"/>
        <v>22</v>
      </c>
      <c r="AP11" s="3">
        <f t="shared" si="9"/>
        <v>7</v>
      </c>
      <c r="AQ11" s="3">
        <f t="shared" si="10"/>
        <v>17</v>
      </c>
      <c r="AR11" s="3">
        <f t="shared" si="11"/>
        <v>4</v>
      </c>
      <c r="AS11" s="3">
        <f t="shared" si="12"/>
        <v>10</v>
      </c>
      <c r="AT11" s="3">
        <f t="shared" si="13"/>
        <v>6</v>
      </c>
      <c r="AU11" s="3">
        <f t="shared" si="14"/>
        <v>11</v>
      </c>
      <c r="AV11" s="3">
        <f t="shared" si="15"/>
        <v>12</v>
      </c>
      <c r="AW11" s="3">
        <f t="shared" si="16"/>
        <v>5</v>
      </c>
      <c r="AX11" s="3">
        <f t="shared" si="17"/>
        <v>15</v>
      </c>
      <c r="AY11" s="3">
        <f t="shared" si="18"/>
        <v>14</v>
      </c>
      <c r="AZ11" s="3">
        <f t="shared" si="19"/>
        <v>16</v>
      </c>
      <c r="BA11" s="3">
        <f t="shared" si="20"/>
        <v>13</v>
      </c>
      <c r="BB11" s="3">
        <f t="shared" si="21"/>
        <v>3</v>
      </c>
      <c r="BC11" s="3">
        <f t="shared" si="22"/>
        <v>21</v>
      </c>
      <c r="BD11" s="3">
        <f t="shared" si="23"/>
        <v>23</v>
      </c>
      <c r="BE11" s="3">
        <f t="shared" si="24"/>
        <v>1</v>
      </c>
      <c r="BF11" s="3">
        <f t="shared" si="25"/>
        <v>28</v>
      </c>
      <c r="BG11" s="3">
        <f t="shared" si="26"/>
        <v>8</v>
      </c>
      <c r="BH11" s="3">
        <f t="shared" si="27"/>
        <v>27</v>
      </c>
      <c r="BI11" s="3">
        <f t="shared" si="28"/>
        <v>2</v>
      </c>
      <c r="BJ11" s="3">
        <f t="shared" si="29"/>
        <v>24</v>
      </c>
      <c r="BK11" s="3">
        <f t="shared" si="30"/>
        <v>20</v>
      </c>
    </row>
    <row r="12" spans="1:63" s="3" customFormat="1" ht="16.2" x14ac:dyDescent="0.45">
      <c r="A12" s="7" t="s">
        <v>8</v>
      </c>
      <c r="B12" s="20">
        <f t="shared" si="0"/>
        <v>5066909</v>
      </c>
      <c r="C12" s="19">
        <v>46525</v>
      </c>
      <c r="D12" s="19">
        <v>43030</v>
      </c>
      <c r="E12" s="19">
        <v>93939</v>
      </c>
      <c r="F12" s="19">
        <v>94429</v>
      </c>
      <c r="G12" s="19">
        <v>23388</v>
      </c>
      <c r="H12" s="19">
        <v>178413</v>
      </c>
      <c r="I12" s="19">
        <v>71934</v>
      </c>
      <c r="J12" s="19">
        <v>224608</v>
      </c>
      <c r="K12" s="19">
        <v>103605</v>
      </c>
      <c r="L12" s="19">
        <v>384024</v>
      </c>
      <c r="M12" s="19">
        <v>166252</v>
      </c>
      <c r="N12" s="19">
        <v>248048</v>
      </c>
      <c r="O12" s="19">
        <v>155145</v>
      </c>
      <c r="P12" s="19">
        <v>153982</v>
      </c>
      <c r="Q12" s="19">
        <v>321739</v>
      </c>
      <c r="R12" s="19">
        <v>124577</v>
      </c>
      <c r="S12" s="19">
        <v>132176</v>
      </c>
      <c r="T12" s="19">
        <v>104923</v>
      </c>
      <c r="U12" s="19">
        <v>132968</v>
      </c>
      <c r="V12" s="19">
        <v>412241</v>
      </c>
      <c r="W12" s="19">
        <v>75581</v>
      </c>
      <c r="X12" s="19">
        <v>70269</v>
      </c>
      <c r="Y12" s="19">
        <v>748522</v>
      </c>
      <c r="Z12" s="19">
        <v>34783</v>
      </c>
      <c r="AA12" s="19">
        <v>204527</v>
      </c>
      <c r="AB12" s="19">
        <v>38218</v>
      </c>
      <c r="AC12" s="19">
        <v>548249</v>
      </c>
      <c r="AD12" s="19">
        <v>53295</v>
      </c>
      <c r="AE12" s="19">
        <v>77519</v>
      </c>
      <c r="AF12" s="28"/>
      <c r="AG12" s="3">
        <v>2009</v>
      </c>
      <c r="AH12" s="18">
        <f t="shared" si="1"/>
        <v>0.96847290640394079</v>
      </c>
      <c r="AI12" s="3">
        <f t="shared" si="2"/>
        <v>25</v>
      </c>
      <c r="AJ12" s="3">
        <f t="shared" si="3"/>
        <v>26</v>
      </c>
      <c r="AK12" s="3">
        <f t="shared" si="4"/>
        <v>19</v>
      </c>
      <c r="AL12" s="3">
        <f t="shared" si="5"/>
        <v>18</v>
      </c>
      <c r="AM12" s="3">
        <f t="shared" si="6"/>
        <v>29</v>
      </c>
      <c r="AN12" s="3">
        <f t="shared" si="7"/>
        <v>9</v>
      </c>
      <c r="AO12" s="3">
        <f t="shared" si="8"/>
        <v>22</v>
      </c>
      <c r="AP12" s="3">
        <f t="shared" si="9"/>
        <v>7</v>
      </c>
      <c r="AQ12" s="3">
        <f t="shared" si="10"/>
        <v>17</v>
      </c>
      <c r="AR12" s="3">
        <f t="shared" si="11"/>
        <v>4</v>
      </c>
      <c r="AS12" s="3">
        <f t="shared" si="12"/>
        <v>10</v>
      </c>
      <c r="AT12" s="3">
        <f t="shared" si="13"/>
        <v>6</v>
      </c>
      <c r="AU12" s="3">
        <f t="shared" si="14"/>
        <v>11</v>
      </c>
      <c r="AV12" s="3">
        <f t="shared" si="15"/>
        <v>12</v>
      </c>
      <c r="AW12" s="3">
        <f t="shared" si="16"/>
        <v>5</v>
      </c>
      <c r="AX12" s="3">
        <f t="shared" si="17"/>
        <v>15</v>
      </c>
      <c r="AY12" s="3">
        <f t="shared" si="18"/>
        <v>14</v>
      </c>
      <c r="AZ12" s="3">
        <f t="shared" si="19"/>
        <v>16</v>
      </c>
      <c r="BA12" s="3">
        <f t="shared" si="20"/>
        <v>13</v>
      </c>
      <c r="BB12" s="3">
        <f t="shared" si="21"/>
        <v>3</v>
      </c>
      <c r="BC12" s="3">
        <f t="shared" si="22"/>
        <v>21</v>
      </c>
      <c r="BD12" s="3">
        <f t="shared" si="23"/>
        <v>23</v>
      </c>
      <c r="BE12" s="3">
        <f t="shared" si="24"/>
        <v>1</v>
      </c>
      <c r="BF12" s="3">
        <f t="shared" si="25"/>
        <v>28</v>
      </c>
      <c r="BG12" s="3">
        <f t="shared" si="26"/>
        <v>8</v>
      </c>
      <c r="BH12" s="3">
        <f t="shared" si="27"/>
        <v>27</v>
      </c>
      <c r="BI12" s="3">
        <f t="shared" si="28"/>
        <v>2</v>
      </c>
      <c r="BJ12" s="3">
        <f t="shared" si="29"/>
        <v>24</v>
      </c>
      <c r="BK12" s="3">
        <f t="shared" si="30"/>
        <v>20</v>
      </c>
    </row>
    <row r="13" spans="1:63" s="3" customFormat="1" ht="16.2" x14ac:dyDescent="0.45">
      <c r="A13" s="7" t="s">
        <v>7</v>
      </c>
      <c r="B13" s="20">
        <f t="shared" si="0"/>
        <v>5009123</v>
      </c>
      <c r="C13" s="19">
        <v>46555</v>
      </c>
      <c r="D13" s="19">
        <v>43208</v>
      </c>
      <c r="E13" s="19">
        <v>94059</v>
      </c>
      <c r="F13" s="19">
        <v>96633</v>
      </c>
      <c r="G13" s="19">
        <v>23599</v>
      </c>
      <c r="H13" s="19">
        <v>172306</v>
      </c>
      <c r="I13" s="19">
        <v>69565</v>
      </c>
      <c r="J13" s="19">
        <v>226646</v>
      </c>
      <c r="K13" s="19">
        <v>101075</v>
      </c>
      <c r="L13" s="19">
        <v>381704</v>
      </c>
      <c r="M13" s="19">
        <v>162445</v>
      </c>
      <c r="N13" s="19">
        <v>244916</v>
      </c>
      <c r="O13" s="19">
        <v>153594</v>
      </c>
      <c r="P13" s="19">
        <v>149477</v>
      </c>
      <c r="Q13" s="19">
        <v>321711</v>
      </c>
      <c r="R13" s="19">
        <v>126436</v>
      </c>
      <c r="S13" s="19">
        <v>129154</v>
      </c>
      <c r="T13" s="19">
        <v>102310</v>
      </c>
      <c r="U13" s="19">
        <v>130245</v>
      </c>
      <c r="V13" s="19">
        <v>403277</v>
      </c>
      <c r="W13" s="19">
        <v>71456</v>
      </c>
      <c r="X13" s="19">
        <v>69704</v>
      </c>
      <c r="Y13" s="19">
        <v>736715</v>
      </c>
      <c r="Z13" s="19">
        <v>37344</v>
      </c>
      <c r="AA13" s="19">
        <v>202396</v>
      </c>
      <c r="AB13" s="19">
        <v>37568</v>
      </c>
      <c r="AC13" s="19">
        <v>544222</v>
      </c>
      <c r="AD13" s="19">
        <v>53346</v>
      </c>
      <c r="AE13" s="19">
        <v>77457</v>
      </c>
      <c r="AF13" s="28"/>
      <c r="AG13" s="3">
        <v>2010</v>
      </c>
      <c r="AH13" s="18">
        <f t="shared" si="1"/>
        <v>0.9665024630541873</v>
      </c>
      <c r="AI13" s="3">
        <f t="shared" si="2"/>
        <v>25</v>
      </c>
      <c r="AJ13" s="3">
        <f t="shared" si="3"/>
        <v>26</v>
      </c>
      <c r="AK13" s="3">
        <f t="shared" si="4"/>
        <v>19</v>
      </c>
      <c r="AL13" s="3">
        <f t="shared" si="5"/>
        <v>18</v>
      </c>
      <c r="AM13" s="3">
        <f t="shared" si="6"/>
        <v>29</v>
      </c>
      <c r="AN13" s="3">
        <f t="shared" si="7"/>
        <v>9</v>
      </c>
      <c r="AO13" s="3">
        <f t="shared" si="8"/>
        <v>23</v>
      </c>
      <c r="AP13" s="3">
        <f t="shared" si="9"/>
        <v>7</v>
      </c>
      <c r="AQ13" s="3">
        <f t="shared" si="10"/>
        <v>17</v>
      </c>
      <c r="AR13" s="3">
        <f t="shared" si="11"/>
        <v>4</v>
      </c>
      <c r="AS13" s="3">
        <f t="shared" si="12"/>
        <v>10</v>
      </c>
      <c r="AT13" s="3">
        <f t="shared" si="13"/>
        <v>6</v>
      </c>
      <c r="AU13" s="3">
        <f t="shared" si="14"/>
        <v>11</v>
      </c>
      <c r="AV13" s="3">
        <f t="shared" si="15"/>
        <v>12</v>
      </c>
      <c r="AW13" s="3">
        <f t="shared" si="16"/>
        <v>5</v>
      </c>
      <c r="AX13" s="3">
        <f t="shared" si="17"/>
        <v>15</v>
      </c>
      <c r="AY13" s="3">
        <f t="shared" si="18"/>
        <v>14</v>
      </c>
      <c r="AZ13" s="3">
        <f t="shared" si="19"/>
        <v>16</v>
      </c>
      <c r="BA13" s="3">
        <f t="shared" si="20"/>
        <v>13</v>
      </c>
      <c r="BB13" s="3">
        <f t="shared" si="21"/>
        <v>3</v>
      </c>
      <c r="BC13" s="3">
        <f t="shared" si="22"/>
        <v>21</v>
      </c>
      <c r="BD13" s="3">
        <f t="shared" si="23"/>
        <v>22</v>
      </c>
      <c r="BE13" s="3">
        <f t="shared" si="24"/>
        <v>1</v>
      </c>
      <c r="BF13" s="3">
        <f t="shared" si="25"/>
        <v>28</v>
      </c>
      <c r="BG13" s="3">
        <f t="shared" si="26"/>
        <v>8</v>
      </c>
      <c r="BH13" s="3">
        <f t="shared" si="27"/>
        <v>27</v>
      </c>
      <c r="BI13" s="3">
        <f t="shared" si="28"/>
        <v>2</v>
      </c>
      <c r="BJ13" s="3">
        <f t="shared" si="29"/>
        <v>24</v>
      </c>
      <c r="BK13" s="3">
        <f t="shared" si="30"/>
        <v>20</v>
      </c>
    </row>
    <row r="14" spans="1:63" s="3" customFormat="1" ht="16.2" x14ac:dyDescent="0.45">
      <c r="A14" s="7" t="s">
        <v>6</v>
      </c>
      <c r="B14" s="20">
        <f t="shared" si="0"/>
        <v>5002362</v>
      </c>
      <c r="C14" s="19">
        <v>46005</v>
      </c>
      <c r="D14" s="19">
        <v>43129</v>
      </c>
      <c r="E14" s="19">
        <v>93891</v>
      </c>
      <c r="F14" s="19">
        <v>96747</v>
      </c>
      <c r="G14" s="19">
        <v>23734</v>
      </c>
      <c r="H14" s="19">
        <v>174832</v>
      </c>
      <c r="I14" s="19">
        <v>68402</v>
      </c>
      <c r="J14" s="19">
        <v>230689</v>
      </c>
      <c r="K14" s="19">
        <v>99307</v>
      </c>
      <c r="L14" s="19">
        <v>380997</v>
      </c>
      <c r="M14" s="19">
        <v>162252</v>
      </c>
      <c r="N14" s="19">
        <v>243890</v>
      </c>
      <c r="O14" s="19">
        <v>151480</v>
      </c>
      <c r="P14" s="19">
        <v>148346</v>
      </c>
      <c r="Q14" s="19">
        <v>323893</v>
      </c>
      <c r="R14" s="19">
        <v>127838</v>
      </c>
      <c r="S14" s="19">
        <v>127996</v>
      </c>
      <c r="T14" s="19">
        <v>101998</v>
      </c>
      <c r="U14" s="19">
        <v>128555</v>
      </c>
      <c r="V14" s="19">
        <v>402766</v>
      </c>
      <c r="W14" s="19">
        <v>69750</v>
      </c>
      <c r="X14" s="19">
        <v>69466</v>
      </c>
      <c r="Y14" s="19">
        <v>734154</v>
      </c>
      <c r="Z14" s="19">
        <v>42433</v>
      </c>
      <c r="AA14" s="19">
        <v>199741</v>
      </c>
      <c r="AB14" s="19">
        <v>37355</v>
      </c>
      <c r="AC14" s="19">
        <v>544762</v>
      </c>
      <c r="AD14" s="19">
        <v>51861</v>
      </c>
      <c r="AE14" s="19">
        <v>76093</v>
      </c>
      <c r="AF14" s="28"/>
      <c r="AG14" s="3">
        <v>2011</v>
      </c>
      <c r="AH14" s="18">
        <f t="shared" si="1"/>
        <v>0.96551724137931039</v>
      </c>
      <c r="AI14" s="3">
        <f t="shared" si="2"/>
        <v>25</v>
      </c>
      <c r="AJ14" s="3">
        <f t="shared" si="3"/>
        <v>26</v>
      </c>
      <c r="AK14" s="3">
        <f t="shared" si="4"/>
        <v>19</v>
      </c>
      <c r="AL14" s="3">
        <f t="shared" si="5"/>
        <v>18</v>
      </c>
      <c r="AM14" s="3">
        <f t="shared" si="6"/>
        <v>29</v>
      </c>
      <c r="AN14" s="3">
        <f t="shared" si="7"/>
        <v>9</v>
      </c>
      <c r="AO14" s="3">
        <f t="shared" si="8"/>
        <v>23</v>
      </c>
      <c r="AP14" s="3">
        <f t="shared" si="9"/>
        <v>7</v>
      </c>
      <c r="AQ14" s="3">
        <f t="shared" si="10"/>
        <v>17</v>
      </c>
      <c r="AR14" s="3">
        <f t="shared" si="11"/>
        <v>4</v>
      </c>
      <c r="AS14" s="3">
        <f t="shared" si="12"/>
        <v>10</v>
      </c>
      <c r="AT14" s="3">
        <f t="shared" si="13"/>
        <v>6</v>
      </c>
      <c r="AU14" s="3">
        <f t="shared" si="14"/>
        <v>11</v>
      </c>
      <c r="AV14" s="3">
        <f t="shared" si="15"/>
        <v>12</v>
      </c>
      <c r="AW14" s="3">
        <f t="shared" si="16"/>
        <v>5</v>
      </c>
      <c r="AX14" s="3">
        <f t="shared" si="17"/>
        <v>15</v>
      </c>
      <c r="AY14" s="3">
        <f t="shared" si="18"/>
        <v>14</v>
      </c>
      <c r="AZ14" s="3">
        <f t="shared" si="19"/>
        <v>16</v>
      </c>
      <c r="BA14" s="3">
        <f t="shared" si="20"/>
        <v>13</v>
      </c>
      <c r="BB14" s="3">
        <f t="shared" si="21"/>
        <v>3</v>
      </c>
      <c r="BC14" s="3">
        <f t="shared" si="22"/>
        <v>21</v>
      </c>
      <c r="BD14" s="3">
        <f t="shared" si="23"/>
        <v>22</v>
      </c>
      <c r="BE14" s="3">
        <f t="shared" si="24"/>
        <v>1</v>
      </c>
      <c r="BF14" s="3">
        <f t="shared" si="25"/>
        <v>27</v>
      </c>
      <c r="BG14" s="3">
        <f t="shared" si="26"/>
        <v>8</v>
      </c>
      <c r="BH14" s="3">
        <f t="shared" si="27"/>
        <v>28</v>
      </c>
      <c r="BI14" s="3">
        <f t="shared" si="28"/>
        <v>2</v>
      </c>
      <c r="BJ14" s="3">
        <f t="shared" si="29"/>
        <v>24</v>
      </c>
      <c r="BK14" s="3">
        <f t="shared" si="30"/>
        <v>20</v>
      </c>
    </row>
    <row r="15" spans="1:63" s="3" customFormat="1" ht="16.2" x14ac:dyDescent="0.45">
      <c r="A15" s="7" t="s">
        <v>5</v>
      </c>
      <c r="B15" s="20">
        <f t="shared" si="0"/>
        <v>5099197</v>
      </c>
      <c r="C15" s="19">
        <v>46988</v>
      </c>
      <c r="D15" s="19">
        <v>44155</v>
      </c>
      <c r="E15" s="19">
        <v>94884</v>
      </c>
      <c r="F15" s="19">
        <v>99875</v>
      </c>
      <c r="G15" s="19">
        <v>24174</v>
      </c>
      <c r="H15" s="19">
        <v>183611</v>
      </c>
      <c r="I15" s="19">
        <v>67737</v>
      </c>
      <c r="J15" s="19">
        <v>234187</v>
      </c>
      <c r="K15" s="19">
        <v>97779</v>
      </c>
      <c r="L15" s="19">
        <v>402277</v>
      </c>
      <c r="M15" s="19">
        <v>164929</v>
      </c>
      <c r="N15" s="19">
        <v>250682</v>
      </c>
      <c r="O15" s="19">
        <v>153104</v>
      </c>
      <c r="P15" s="19">
        <v>145724</v>
      </c>
      <c r="Q15" s="19">
        <v>329679</v>
      </c>
      <c r="R15" s="19">
        <v>138811</v>
      </c>
      <c r="S15" s="19">
        <v>130633</v>
      </c>
      <c r="T15" s="19">
        <v>103033</v>
      </c>
      <c r="U15" s="19">
        <v>130241</v>
      </c>
      <c r="V15" s="19">
        <v>412009</v>
      </c>
      <c r="W15" s="19">
        <v>71472</v>
      </c>
      <c r="X15" s="19">
        <v>70418</v>
      </c>
      <c r="Y15" s="19">
        <v>742833</v>
      </c>
      <c r="Z15" s="19">
        <v>41545</v>
      </c>
      <c r="AA15" s="19">
        <v>201765</v>
      </c>
      <c r="AB15" s="19">
        <v>37684</v>
      </c>
      <c r="AC15" s="19">
        <v>550756</v>
      </c>
      <c r="AD15" s="19">
        <v>51963</v>
      </c>
      <c r="AE15" s="19">
        <v>76249</v>
      </c>
      <c r="AF15" s="28"/>
      <c r="AG15" s="3">
        <v>2012</v>
      </c>
      <c r="AH15" s="18">
        <f t="shared" si="1"/>
        <v>0.95418719211822656</v>
      </c>
      <c r="AI15" s="3">
        <f t="shared" si="2"/>
        <v>25</v>
      </c>
      <c r="AJ15" s="3">
        <f t="shared" si="3"/>
        <v>26</v>
      </c>
      <c r="AK15" s="3">
        <f t="shared" si="4"/>
        <v>19</v>
      </c>
      <c r="AL15" s="3">
        <f t="shared" si="5"/>
        <v>17</v>
      </c>
      <c r="AM15" s="3">
        <f t="shared" si="6"/>
        <v>29</v>
      </c>
      <c r="AN15" s="3">
        <f t="shared" si="7"/>
        <v>9</v>
      </c>
      <c r="AO15" s="3">
        <f t="shared" si="8"/>
        <v>23</v>
      </c>
      <c r="AP15" s="3">
        <f t="shared" si="9"/>
        <v>7</v>
      </c>
      <c r="AQ15" s="3">
        <f t="shared" si="10"/>
        <v>18</v>
      </c>
      <c r="AR15" s="3">
        <f t="shared" si="11"/>
        <v>4</v>
      </c>
      <c r="AS15" s="3">
        <f t="shared" si="12"/>
        <v>10</v>
      </c>
      <c r="AT15" s="3">
        <f t="shared" si="13"/>
        <v>6</v>
      </c>
      <c r="AU15" s="3">
        <f t="shared" si="14"/>
        <v>11</v>
      </c>
      <c r="AV15" s="3">
        <f t="shared" si="15"/>
        <v>12</v>
      </c>
      <c r="AW15" s="3">
        <f t="shared" si="16"/>
        <v>5</v>
      </c>
      <c r="AX15" s="3">
        <f t="shared" si="17"/>
        <v>13</v>
      </c>
      <c r="AY15" s="3">
        <f t="shared" si="18"/>
        <v>14</v>
      </c>
      <c r="AZ15" s="3">
        <f t="shared" si="19"/>
        <v>16</v>
      </c>
      <c r="BA15" s="3">
        <f t="shared" si="20"/>
        <v>15</v>
      </c>
      <c r="BB15" s="3">
        <f t="shared" si="21"/>
        <v>3</v>
      </c>
      <c r="BC15" s="3">
        <f t="shared" si="22"/>
        <v>21</v>
      </c>
      <c r="BD15" s="3">
        <f t="shared" si="23"/>
        <v>22</v>
      </c>
      <c r="BE15" s="3">
        <f t="shared" si="24"/>
        <v>1</v>
      </c>
      <c r="BF15" s="3">
        <f t="shared" si="25"/>
        <v>27</v>
      </c>
      <c r="BG15" s="3">
        <f t="shared" si="26"/>
        <v>8</v>
      </c>
      <c r="BH15" s="3">
        <f t="shared" si="27"/>
        <v>28</v>
      </c>
      <c r="BI15" s="3">
        <f t="shared" si="28"/>
        <v>2</v>
      </c>
      <c r="BJ15" s="3">
        <f t="shared" si="29"/>
        <v>24</v>
      </c>
      <c r="BK15" s="3">
        <f t="shared" si="30"/>
        <v>20</v>
      </c>
    </row>
    <row r="16" spans="1:63" s="3" customFormat="1" ht="16.2" x14ac:dyDescent="0.45">
      <c r="A16" s="7" t="s">
        <v>4</v>
      </c>
      <c r="B16" s="20">
        <f t="shared" si="0"/>
        <v>5124763</v>
      </c>
      <c r="C16" s="19">
        <v>47490</v>
      </c>
      <c r="D16" s="19">
        <v>45116</v>
      </c>
      <c r="E16" s="19">
        <v>97268</v>
      </c>
      <c r="F16" s="19">
        <v>102817</v>
      </c>
      <c r="G16" s="19">
        <v>24481</v>
      </c>
      <c r="H16" s="19">
        <v>181880</v>
      </c>
      <c r="I16" s="19">
        <v>67593</v>
      </c>
      <c r="J16" s="19">
        <v>240327</v>
      </c>
      <c r="K16" s="19">
        <v>97589</v>
      </c>
      <c r="L16" s="19">
        <v>415908</v>
      </c>
      <c r="M16" s="19">
        <v>167365</v>
      </c>
      <c r="N16" s="19">
        <v>254945</v>
      </c>
      <c r="O16" s="19">
        <v>155784</v>
      </c>
      <c r="P16" s="19">
        <v>144433</v>
      </c>
      <c r="Q16" s="19">
        <v>335661</v>
      </c>
      <c r="R16" s="19">
        <v>143397</v>
      </c>
      <c r="S16" s="19">
        <v>132524</v>
      </c>
      <c r="T16" s="19">
        <v>106538</v>
      </c>
      <c r="U16" s="19">
        <v>133553</v>
      </c>
      <c r="V16" s="19">
        <v>378539</v>
      </c>
      <c r="W16" s="19">
        <v>70866</v>
      </c>
      <c r="X16" s="19">
        <v>70016</v>
      </c>
      <c r="Y16" s="19">
        <v>751018</v>
      </c>
      <c r="Z16" s="19">
        <v>39629</v>
      </c>
      <c r="AA16" s="19">
        <v>201513</v>
      </c>
      <c r="AB16" s="19">
        <v>37932</v>
      </c>
      <c r="AC16" s="19">
        <v>550350</v>
      </c>
      <c r="AD16" s="19">
        <v>53142</v>
      </c>
      <c r="AE16" s="19">
        <v>77089</v>
      </c>
      <c r="AF16" s="28"/>
      <c r="AG16" s="3">
        <v>2013</v>
      </c>
      <c r="AH16" s="18">
        <f t="shared" si="1"/>
        <v>0.95320197044334964</v>
      </c>
      <c r="AI16" s="3">
        <f t="shared" si="2"/>
        <v>25</v>
      </c>
      <c r="AJ16" s="3">
        <f t="shared" si="3"/>
        <v>26</v>
      </c>
      <c r="AK16" s="3">
        <f t="shared" si="4"/>
        <v>19</v>
      </c>
      <c r="AL16" s="3">
        <f t="shared" si="5"/>
        <v>17</v>
      </c>
      <c r="AM16" s="3">
        <f t="shared" si="6"/>
        <v>29</v>
      </c>
      <c r="AN16" s="3">
        <f t="shared" si="7"/>
        <v>9</v>
      </c>
      <c r="AO16" s="3">
        <f t="shared" si="8"/>
        <v>23</v>
      </c>
      <c r="AP16" s="3">
        <f t="shared" si="9"/>
        <v>7</v>
      </c>
      <c r="AQ16" s="3">
        <f t="shared" si="10"/>
        <v>18</v>
      </c>
      <c r="AR16" s="3">
        <f t="shared" si="11"/>
        <v>3</v>
      </c>
      <c r="AS16" s="3">
        <f t="shared" si="12"/>
        <v>10</v>
      </c>
      <c r="AT16" s="3">
        <f t="shared" si="13"/>
        <v>6</v>
      </c>
      <c r="AU16" s="3">
        <f t="shared" si="14"/>
        <v>11</v>
      </c>
      <c r="AV16" s="3">
        <f t="shared" si="15"/>
        <v>12</v>
      </c>
      <c r="AW16" s="3">
        <f t="shared" si="16"/>
        <v>5</v>
      </c>
      <c r="AX16" s="3">
        <f t="shared" si="17"/>
        <v>13</v>
      </c>
      <c r="AY16" s="3">
        <f t="shared" si="18"/>
        <v>15</v>
      </c>
      <c r="AZ16" s="3">
        <f t="shared" si="19"/>
        <v>16</v>
      </c>
      <c r="BA16" s="3">
        <f t="shared" si="20"/>
        <v>14</v>
      </c>
      <c r="BB16" s="3">
        <f t="shared" si="21"/>
        <v>4</v>
      </c>
      <c r="BC16" s="3">
        <f t="shared" si="22"/>
        <v>21</v>
      </c>
      <c r="BD16" s="3">
        <f t="shared" si="23"/>
        <v>22</v>
      </c>
      <c r="BE16" s="3">
        <f t="shared" si="24"/>
        <v>1</v>
      </c>
      <c r="BF16" s="3">
        <f t="shared" si="25"/>
        <v>27</v>
      </c>
      <c r="BG16" s="3">
        <f t="shared" si="26"/>
        <v>8</v>
      </c>
      <c r="BH16" s="3">
        <f t="shared" si="27"/>
        <v>28</v>
      </c>
      <c r="BI16" s="3">
        <f t="shared" si="28"/>
        <v>2</v>
      </c>
      <c r="BJ16" s="3">
        <f t="shared" si="29"/>
        <v>24</v>
      </c>
      <c r="BK16" s="3">
        <f t="shared" si="30"/>
        <v>20</v>
      </c>
    </row>
    <row r="17" spans="1:63" s="3" customFormat="1" ht="16.2" x14ac:dyDescent="0.45">
      <c r="A17" s="7" t="s">
        <v>3</v>
      </c>
      <c r="B17" s="20">
        <f t="shared" si="0"/>
        <v>5119682</v>
      </c>
      <c r="C17" s="19">
        <v>47231</v>
      </c>
      <c r="D17" s="19">
        <v>45296</v>
      </c>
      <c r="E17" s="19">
        <v>97918</v>
      </c>
      <c r="F17" s="19">
        <v>103809</v>
      </c>
      <c r="G17" s="19">
        <v>24444</v>
      </c>
      <c r="H17" s="19">
        <v>182469</v>
      </c>
      <c r="I17" s="19">
        <v>67502</v>
      </c>
      <c r="J17" s="19">
        <v>240995</v>
      </c>
      <c r="K17" s="19">
        <v>97251</v>
      </c>
      <c r="L17" s="19">
        <v>417822</v>
      </c>
      <c r="M17" s="19">
        <v>165450</v>
      </c>
      <c r="N17" s="19">
        <v>253853</v>
      </c>
      <c r="O17" s="19">
        <v>152910</v>
      </c>
      <c r="P17" s="19">
        <v>143526</v>
      </c>
      <c r="Q17" s="19">
        <v>342458</v>
      </c>
      <c r="R17" s="19">
        <v>145672</v>
      </c>
      <c r="S17" s="19">
        <v>132617</v>
      </c>
      <c r="T17" s="19">
        <v>106504</v>
      </c>
      <c r="U17" s="19">
        <v>135493</v>
      </c>
      <c r="V17" s="19">
        <v>371789</v>
      </c>
      <c r="W17" s="19">
        <v>70766</v>
      </c>
      <c r="X17" s="19">
        <v>69246</v>
      </c>
      <c r="Y17" s="19">
        <v>748157</v>
      </c>
      <c r="Z17" s="19">
        <v>39814</v>
      </c>
      <c r="AA17" s="19">
        <v>200195</v>
      </c>
      <c r="AB17" s="19">
        <v>37190</v>
      </c>
      <c r="AC17" s="19">
        <v>549503</v>
      </c>
      <c r="AD17" s="19">
        <v>54001</v>
      </c>
      <c r="AE17" s="19">
        <v>75801</v>
      </c>
      <c r="AF17" s="28"/>
      <c r="AG17" s="3">
        <v>2014</v>
      </c>
      <c r="AH17" s="18">
        <f t="shared" si="1"/>
        <v>0.94630541871921181</v>
      </c>
      <c r="AI17" s="3">
        <f t="shared" si="2"/>
        <v>25</v>
      </c>
      <c r="AJ17" s="3">
        <f t="shared" si="3"/>
        <v>26</v>
      </c>
      <c r="AK17" s="3">
        <f t="shared" si="4"/>
        <v>18</v>
      </c>
      <c r="AL17" s="3">
        <f t="shared" si="5"/>
        <v>17</v>
      </c>
      <c r="AM17" s="3">
        <f t="shared" si="6"/>
        <v>29</v>
      </c>
      <c r="AN17" s="3">
        <f t="shared" si="7"/>
        <v>9</v>
      </c>
      <c r="AO17" s="3">
        <f t="shared" si="8"/>
        <v>23</v>
      </c>
      <c r="AP17" s="3">
        <f t="shared" si="9"/>
        <v>7</v>
      </c>
      <c r="AQ17" s="3">
        <f t="shared" si="10"/>
        <v>19</v>
      </c>
      <c r="AR17" s="3">
        <f t="shared" si="11"/>
        <v>3</v>
      </c>
      <c r="AS17" s="3">
        <f t="shared" si="12"/>
        <v>10</v>
      </c>
      <c r="AT17" s="3">
        <f t="shared" si="13"/>
        <v>6</v>
      </c>
      <c r="AU17" s="3">
        <f t="shared" si="14"/>
        <v>11</v>
      </c>
      <c r="AV17" s="3">
        <f t="shared" si="15"/>
        <v>13</v>
      </c>
      <c r="AW17" s="3">
        <f t="shared" si="16"/>
        <v>5</v>
      </c>
      <c r="AX17" s="3">
        <f t="shared" si="17"/>
        <v>12</v>
      </c>
      <c r="AY17" s="3">
        <f t="shared" si="18"/>
        <v>15</v>
      </c>
      <c r="AZ17" s="3">
        <f t="shared" si="19"/>
        <v>16</v>
      </c>
      <c r="BA17" s="3">
        <f t="shared" si="20"/>
        <v>14</v>
      </c>
      <c r="BB17" s="3">
        <f t="shared" si="21"/>
        <v>4</v>
      </c>
      <c r="BC17" s="3">
        <f t="shared" si="22"/>
        <v>21</v>
      </c>
      <c r="BD17" s="3">
        <f t="shared" si="23"/>
        <v>22</v>
      </c>
      <c r="BE17" s="3">
        <f t="shared" si="24"/>
        <v>1</v>
      </c>
      <c r="BF17" s="3">
        <f t="shared" si="25"/>
        <v>27</v>
      </c>
      <c r="BG17" s="3">
        <f t="shared" si="26"/>
        <v>8</v>
      </c>
      <c r="BH17" s="3">
        <f t="shared" si="27"/>
        <v>28</v>
      </c>
      <c r="BI17" s="3">
        <f t="shared" si="28"/>
        <v>2</v>
      </c>
      <c r="BJ17" s="3">
        <f t="shared" si="29"/>
        <v>24</v>
      </c>
      <c r="BK17" s="3">
        <f t="shared" si="30"/>
        <v>20</v>
      </c>
    </row>
    <row r="18" spans="1:63" s="3" customFormat="1" ht="16.2" x14ac:dyDescent="0.45">
      <c r="A18" s="7" t="s">
        <v>2</v>
      </c>
      <c r="B18" s="20">
        <f t="shared" si="0"/>
        <v>5232402</v>
      </c>
      <c r="C18" s="19">
        <v>46998</v>
      </c>
      <c r="D18" s="19">
        <v>45954</v>
      </c>
      <c r="E18" s="19">
        <v>98681</v>
      </c>
      <c r="F18" s="19">
        <v>107399</v>
      </c>
      <c r="G18" s="19">
        <v>24447</v>
      </c>
      <c r="H18" s="19">
        <v>181588</v>
      </c>
      <c r="I18" s="19">
        <v>66804</v>
      </c>
      <c r="J18" s="19">
        <v>243921</v>
      </c>
      <c r="K18" s="19">
        <v>98917</v>
      </c>
      <c r="L18" s="19">
        <v>434633</v>
      </c>
      <c r="M18" s="19">
        <v>167424</v>
      </c>
      <c r="N18" s="19">
        <v>265955</v>
      </c>
      <c r="O18" s="19">
        <v>155334</v>
      </c>
      <c r="P18" s="19">
        <v>148834</v>
      </c>
      <c r="Q18" s="19">
        <v>361466</v>
      </c>
      <c r="R18" s="19">
        <v>154544</v>
      </c>
      <c r="S18" s="19">
        <v>133814</v>
      </c>
      <c r="T18" s="19">
        <v>108163</v>
      </c>
      <c r="U18" s="19">
        <v>139882</v>
      </c>
      <c r="V18" s="19">
        <v>372234</v>
      </c>
      <c r="W18" s="19">
        <v>73733</v>
      </c>
      <c r="X18" s="19">
        <v>70200</v>
      </c>
      <c r="Y18" s="19">
        <v>760043</v>
      </c>
      <c r="Z18" s="19">
        <v>41746</v>
      </c>
      <c r="AA18" s="19">
        <v>202554</v>
      </c>
      <c r="AB18" s="19">
        <v>38008</v>
      </c>
      <c r="AC18" s="19">
        <v>556780</v>
      </c>
      <c r="AD18" s="19">
        <v>55726</v>
      </c>
      <c r="AE18" s="19">
        <v>76620</v>
      </c>
      <c r="AF18" s="28"/>
      <c r="AG18" s="3">
        <v>2015</v>
      </c>
      <c r="AH18" s="18">
        <f t="shared" si="1"/>
        <v>0.94729064039408861</v>
      </c>
      <c r="AI18" s="3">
        <f t="shared" si="2"/>
        <v>25</v>
      </c>
      <c r="AJ18" s="3">
        <f t="shared" si="3"/>
        <v>26</v>
      </c>
      <c r="AK18" s="3">
        <f t="shared" si="4"/>
        <v>19</v>
      </c>
      <c r="AL18" s="3">
        <f t="shared" si="5"/>
        <v>17</v>
      </c>
      <c r="AM18" s="3">
        <f t="shared" si="6"/>
        <v>29</v>
      </c>
      <c r="AN18" s="3">
        <f t="shared" si="7"/>
        <v>9</v>
      </c>
      <c r="AO18" s="3">
        <f t="shared" si="8"/>
        <v>23</v>
      </c>
      <c r="AP18" s="3">
        <f t="shared" si="9"/>
        <v>7</v>
      </c>
      <c r="AQ18" s="3">
        <f t="shared" si="10"/>
        <v>18</v>
      </c>
      <c r="AR18" s="3">
        <f t="shared" si="11"/>
        <v>3</v>
      </c>
      <c r="AS18" s="3">
        <f t="shared" si="12"/>
        <v>10</v>
      </c>
      <c r="AT18" s="3">
        <f t="shared" si="13"/>
        <v>6</v>
      </c>
      <c r="AU18" s="3">
        <f t="shared" si="14"/>
        <v>11</v>
      </c>
      <c r="AV18" s="3">
        <f t="shared" si="15"/>
        <v>13</v>
      </c>
      <c r="AW18" s="3">
        <f t="shared" si="16"/>
        <v>5</v>
      </c>
      <c r="AX18" s="3">
        <f t="shared" si="17"/>
        <v>12</v>
      </c>
      <c r="AY18" s="3">
        <f t="shared" si="18"/>
        <v>15</v>
      </c>
      <c r="AZ18" s="3">
        <f t="shared" si="19"/>
        <v>16</v>
      </c>
      <c r="BA18" s="3">
        <f t="shared" si="20"/>
        <v>14</v>
      </c>
      <c r="BB18" s="3">
        <f t="shared" si="21"/>
        <v>4</v>
      </c>
      <c r="BC18" s="3">
        <f t="shared" si="22"/>
        <v>21</v>
      </c>
      <c r="BD18" s="3">
        <f t="shared" si="23"/>
        <v>22</v>
      </c>
      <c r="BE18" s="3">
        <f t="shared" si="24"/>
        <v>1</v>
      </c>
      <c r="BF18" s="3">
        <f t="shared" si="25"/>
        <v>27</v>
      </c>
      <c r="BG18" s="3">
        <f t="shared" si="26"/>
        <v>8</v>
      </c>
      <c r="BH18" s="3">
        <f t="shared" si="27"/>
        <v>28</v>
      </c>
      <c r="BI18" s="3">
        <f t="shared" si="28"/>
        <v>2</v>
      </c>
      <c r="BJ18" s="3">
        <f t="shared" si="29"/>
        <v>24</v>
      </c>
      <c r="BK18" s="3">
        <f t="shared" si="30"/>
        <v>20</v>
      </c>
    </row>
    <row r="19" spans="1:63" s="3" customFormat="1" ht="16.2" x14ac:dyDescent="0.45">
      <c r="A19" s="7" t="s">
        <v>1</v>
      </c>
      <c r="B19" s="20">
        <f t="shared" si="0"/>
        <v>5306920</v>
      </c>
      <c r="C19" s="19">
        <v>48094</v>
      </c>
      <c r="D19" s="19">
        <v>46241</v>
      </c>
      <c r="E19" s="19">
        <v>100276</v>
      </c>
      <c r="F19" s="19">
        <v>110529</v>
      </c>
      <c r="G19" s="19">
        <v>24611</v>
      </c>
      <c r="H19" s="19">
        <v>182693</v>
      </c>
      <c r="I19" s="19">
        <v>66975</v>
      </c>
      <c r="J19" s="19">
        <v>246623</v>
      </c>
      <c r="K19" s="19">
        <v>101340</v>
      </c>
      <c r="L19" s="19">
        <v>439554</v>
      </c>
      <c r="M19" s="19">
        <v>169550</v>
      </c>
      <c r="N19" s="19">
        <v>271028</v>
      </c>
      <c r="O19" s="19">
        <v>155294</v>
      </c>
      <c r="P19" s="19">
        <v>152624</v>
      </c>
      <c r="Q19" s="19">
        <v>371787</v>
      </c>
      <c r="R19" s="19">
        <v>160820</v>
      </c>
      <c r="S19" s="19">
        <v>136045</v>
      </c>
      <c r="T19" s="19">
        <v>110219</v>
      </c>
      <c r="U19" s="19">
        <v>143898</v>
      </c>
      <c r="V19" s="19">
        <v>371336</v>
      </c>
      <c r="W19" s="19">
        <v>76084</v>
      </c>
      <c r="X19" s="19">
        <v>69667</v>
      </c>
      <c r="Y19" s="19">
        <v>769307</v>
      </c>
      <c r="Z19" s="19">
        <v>43929</v>
      </c>
      <c r="AA19" s="19">
        <v>206683</v>
      </c>
      <c r="AB19" s="19">
        <v>37939</v>
      </c>
      <c r="AC19" s="19">
        <v>559920</v>
      </c>
      <c r="AD19" s="19">
        <v>56703</v>
      </c>
      <c r="AE19" s="19">
        <v>77151</v>
      </c>
      <c r="AF19" s="28"/>
      <c r="AG19" s="3">
        <v>2016</v>
      </c>
      <c r="AH19" s="18">
        <f t="shared" si="1"/>
        <v>0.93793103448275872</v>
      </c>
      <c r="AI19" s="3">
        <f t="shared" si="2"/>
        <v>25</v>
      </c>
      <c r="AJ19" s="3">
        <f t="shared" si="3"/>
        <v>26</v>
      </c>
      <c r="AK19" s="3">
        <f t="shared" si="4"/>
        <v>19</v>
      </c>
      <c r="AL19" s="3">
        <f t="shared" si="5"/>
        <v>16</v>
      </c>
      <c r="AM19" s="3">
        <f t="shared" si="6"/>
        <v>29</v>
      </c>
      <c r="AN19" s="3">
        <f t="shared" si="7"/>
        <v>9</v>
      </c>
      <c r="AO19" s="3">
        <f t="shared" si="8"/>
        <v>23</v>
      </c>
      <c r="AP19" s="3">
        <f t="shared" si="9"/>
        <v>7</v>
      </c>
      <c r="AQ19" s="3">
        <f t="shared" si="10"/>
        <v>18</v>
      </c>
      <c r="AR19" s="3">
        <f t="shared" si="11"/>
        <v>3</v>
      </c>
      <c r="AS19" s="3">
        <f t="shared" si="12"/>
        <v>10</v>
      </c>
      <c r="AT19" s="3">
        <f t="shared" si="13"/>
        <v>6</v>
      </c>
      <c r="AU19" s="3">
        <f t="shared" si="14"/>
        <v>12</v>
      </c>
      <c r="AV19" s="3">
        <f t="shared" si="15"/>
        <v>13</v>
      </c>
      <c r="AW19" s="3">
        <f t="shared" si="16"/>
        <v>4</v>
      </c>
      <c r="AX19" s="3">
        <f t="shared" si="17"/>
        <v>11</v>
      </c>
      <c r="AY19" s="3">
        <f t="shared" si="18"/>
        <v>15</v>
      </c>
      <c r="AZ19" s="3">
        <f t="shared" si="19"/>
        <v>17</v>
      </c>
      <c r="BA19" s="3">
        <f t="shared" si="20"/>
        <v>14</v>
      </c>
      <c r="BB19" s="3">
        <f t="shared" si="21"/>
        <v>5</v>
      </c>
      <c r="BC19" s="3">
        <f t="shared" si="22"/>
        <v>21</v>
      </c>
      <c r="BD19" s="3">
        <f t="shared" si="23"/>
        <v>22</v>
      </c>
      <c r="BE19" s="3">
        <f t="shared" si="24"/>
        <v>1</v>
      </c>
      <c r="BF19" s="3">
        <f t="shared" si="25"/>
        <v>27</v>
      </c>
      <c r="BG19" s="3">
        <f t="shared" si="26"/>
        <v>8</v>
      </c>
      <c r="BH19" s="3">
        <f t="shared" si="27"/>
        <v>28</v>
      </c>
      <c r="BI19" s="3">
        <f t="shared" si="28"/>
        <v>2</v>
      </c>
      <c r="BJ19" s="3">
        <f t="shared" si="29"/>
        <v>24</v>
      </c>
      <c r="BK19" s="3">
        <f t="shared" si="30"/>
        <v>20</v>
      </c>
    </row>
    <row r="20" spans="1:63" s="3" customFormat="1" ht="16.8" thickBot="1" x14ac:dyDescent="0.5">
      <c r="A20" s="17" t="s">
        <v>0</v>
      </c>
      <c r="B20" s="16">
        <f t="shared" si="0"/>
        <v>5391126</v>
      </c>
      <c r="C20" s="15">
        <v>48964</v>
      </c>
      <c r="D20" s="15">
        <v>47034</v>
      </c>
      <c r="E20" s="15">
        <v>100917</v>
      </c>
      <c r="F20" s="15">
        <v>113468</v>
      </c>
      <c r="G20" s="15">
        <v>25375</v>
      </c>
      <c r="H20" s="15">
        <v>187536</v>
      </c>
      <c r="I20" s="15">
        <v>68750</v>
      </c>
      <c r="J20" s="15">
        <v>250251</v>
      </c>
      <c r="K20" s="15">
        <v>103940</v>
      </c>
      <c r="L20" s="15">
        <v>452549</v>
      </c>
      <c r="M20" s="15">
        <v>169943</v>
      </c>
      <c r="N20" s="15">
        <v>277404</v>
      </c>
      <c r="O20" s="15">
        <v>158368</v>
      </c>
      <c r="P20" s="15">
        <v>154915</v>
      </c>
      <c r="Q20" s="15">
        <v>378566</v>
      </c>
      <c r="R20" s="15">
        <v>164876</v>
      </c>
      <c r="S20" s="15">
        <v>139030</v>
      </c>
      <c r="T20" s="15">
        <v>111655</v>
      </c>
      <c r="U20" s="15">
        <v>145319</v>
      </c>
      <c r="V20" s="15">
        <v>370669</v>
      </c>
      <c r="W20" s="15">
        <v>74353</v>
      </c>
      <c r="X20" s="15">
        <v>69935</v>
      </c>
      <c r="Y20" s="15">
        <v>778618</v>
      </c>
      <c r="Z20" s="15">
        <v>48220</v>
      </c>
      <c r="AA20" s="15">
        <v>211161</v>
      </c>
      <c r="AB20" s="15">
        <v>38179</v>
      </c>
      <c r="AC20" s="15">
        <v>566516</v>
      </c>
      <c r="AD20" s="15">
        <v>57330</v>
      </c>
      <c r="AE20" s="15">
        <v>77285</v>
      </c>
      <c r="AF20" s="28"/>
      <c r="AG20" s="3">
        <v>2017</v>
      </c>
      <c r="AH20" s="14">
        <f t="shared" si="1"/>
        <v>0.93743842364532015</v>
      </c>
      <c r="AI20" s="3">
        <f t="shared" si="2"/>
        <v>25</v>
      </c>
      <c r="AJ20" s="3">
        <f t="shared" si="3"/>
        <v>27</v>
      </c>
      <c r="AK20" s="3">
        <f t="shared" si="4"/>
        <v>19</v>
      </c>
      <c r="AL20" s="3">
        <f t="shared" si="5"/>
        <v>16</v>
      </c>
      <c r="AM20" s="3">
        <f t="shared" si="6"/>
        <v>29</v>
      </c>
      <c r="AN20" s="3">
        <f t="shared" si="7"/>
        <v>9</v>
      </c>
      <c r="AO20" s="3">
        <f t="shared" si="8"/>
        <v>23</v>
      </c>
      <c r="AP20" s="3">
        <f t="shared" si="9"/>
        <v>7</v>
      </c>
      <c r="AQ20" s="3">
        <f t="shared" si="10"/>
        <v>18</v>
      </c>
      <c r="AR20" s="3">
        <f t="shared" si="11"/>
        <v>3</v>
      </c>
      <c r="AS20" s="3">
        <f t="shared" si="12"/>
        <v>10</v>
      </c>
      <c r="AT20" s="3">
        <f t="shared" si="13"/>
        <v>6</v>
      </c>
      <c r="AU20" s="3">
        <f t="shared" si="14"/>
        <v>12</v>
      </c>
      <c r="AV20" s="3">
        <f t="shared" si="15"/>
        <v>13</v>
      </c>
      <c r="AW20" s="3">
        <f t="shared" si="16"/>
        <v>4</v>
      </c>
      <c r="AX20" s="3">
        <f t="shared" si="17"/>
        <v>11</v>
      </c>
      <c r="AY20" s="3">
        <f t="shared" si="18"/>
        <v>15</v>
      </c>
      <c r="AZ20" s="3">
        <f t="shared" si="19"/>
        <v>17</v>
      </c>
      <c r="BA20" s="3">
        <f t="shared" si="20"/>
        <v>14</v>
      </c>
      <c r="BB20" s="3">
        <f t="shared" si="21"/>
        <v>5</v>
      </c>
      <c r="BC20" s="3">
        <f t="shared" si="22"/>
        <v>21</v>
      </c>
      <c r="BD20" s="3">
        <f t="shared" si="23"/>
        <v>22</v>
      </c>
      <c r="BE20" s="3">
        <f t="shared" si="24"/>
        <v>1</v>
      </c>
      <c r="BF20" s="3">
        <f t="shared" si="25"/>
        <v>26</v>
      </c>
      <c r="BG20" s="3">
        <f t="shared" si="26"/>
        <v>8</v>
      </c>
      <c r="BH20" s="3">
        <f t="shared" si="27"/>
        <v>28</v>
      </c>
      <c r="BI20" s="3">
        <f t="shared" si="28"/>
        <v>2</v>
      </c>
      <c r="BJ20" s="3">
        <f t="shared" si="29"/>
        <v>24</v>
      </c>
      <c r="BK20" s="3">
        <f t="shared" si="30"/>
        <v>20</v>
      </c>
    </row>
    <row r="21" spans="1:63" s="3" customFormat="1" ht="16.2" x14ac:dyDescent="0.45"/>
    <row r="22" spans="1:63" s="3" customFormat="1" ht="16.2" x14ac:dyDescent="0.45"/>
    <row r="23" spans="1:63" s="3" customFormat="1" ht="16.2" x14ac:dyDescent="0.45">
      <c r="A23" s="26" t="s">
        <v>47</v>
      </c>
    </row>
    <row r="24" spans="1:63" s="12" customFormat="1" ht="16.2" x14ac:dyDescent="0.45">
      <c r="A24" s="13"/>
      <c r="B24" s="13" t="s">
        <v>46</v>
      </c>
      <c r="C24" s="13" t="s">
        <v>45</v>
      </c>
      <c r="D24" s="13" t="s">
        <v>44</v>
      </c>
      <c r="E24" s="13" t="s">
        <v>43</v>
      </c>
      <c r="F24" s="13" t="s">
        <v>42</v>
      </c>
      <c r="G24" s="13" t="s">
        <v>41</v>
      </c>
      <c r="H24" s="13" t="s">
        <v>40</v>
      </c>
      <c r="I24" s="13" t="s">
        <v>39</v>
      </c>
      <c r="J24" s="13" t="s">
        <v>38</v>
      </c>
      <c r="K24" s="13" t="s">
        <v>37</v>
      </c>
      <c r="L24" s="13" t="s">
        <v>36</v>
      </c>
      <c r="M24" s="13" t="s">
        <v>35</v>
      </c>
      <c r="N24" s="13" t="s">
        <v>34</v>
      </c>
      <c r="O24" s="13" t="s">
        <v>33</v>
      </c>
      <c r="P24" s="13" t="s">
        <v>32</v>
      </c>
      <c r="Q24" s="13" t="s">
        <v>31</v>
      </c>
      <c r="R24" s="13" t="s">
        <v>30</v>
      </c>
      <c r="S24" s="13" t="s">
        <v>29</v>
      </c>
      <c r="T24" s="13" t="s">
        <v>28</v>
      </c>
      <c r="U24" s="13" t="s">
        <v>27</v>
      </c>
      <c r="V24" s="13" t="s">
        <v>26</v>
      </c>
      <c r="W24" s="13" t="s">
        <v>25</v>
      </c>
      <c r="X24" s="13" t="s">
        <v>24</v>
      </c>
      <c r="Y24" s="13" t="s">
        <v>23</v>
      </c>
      <c r="Z24" s="13" t="s">
        <v>22</v>
      </c>
      <c r="AA24" s="13" t="s">
        <v>21</v>
      </c>
      <c r="AB24" s="13" t="s">
        <v>20</v>
      </c>
      <c r="AC24" s="13" t="s">
        <v>19</v>
      </c>
      <c r="AD24" s="13" t="s">
        <v>18</v>
      </c>
      <c r="AE24" s="13" t="s">
        <v>17</v>
      </c>
      <c r="AF24" s="27"/>
    </row>
    <row r="25" spans="1:63" s="3" customFormat="1" ht="16.2" x14ac:dyDescent="0.45">
      <c r="A25" s="11" t="s">
        <v>16</v>
      </c>
      <c r="B25" s="10">
        <f t="shared" ref="B25:AE25" si="31">B4/B$4*100</f>
        <v>100</v>
      </c>
      <c r="C25" s="10">
        <f t="shared" si="31"/>
        <v>100</v>
      </c>
      <c r="D25" s="10">
        <f t="shared" si="31"/>
        <v>100</v>
      </c>
      <c r="E25" s="10">
        <f t="shared" si="31"/>
        <v>100</v>
      </c>
      <c r="F25" s="10">
        <f t="shared" si="31"/>
        <v>100</v>
      </c>
      <c r="G25" s="10">
        <f t="shared" si="31"/>
        <v>100</v>
      </c>
      <c r="H25" s="10">
        <f t="shared" si="31"/>
        <v>100</v>
      </c>
      <c r="I25" s="10">
        <f t="shared" si="31"/>
        <v>100</v>
      </c>
      <c r="J25" s="10">
        <f t="shared" si="31"/>
        <v>100</v>
      </c>
      <c r="K25" s="10">
        <f t="shared" si="31"/>
        <v>100</v>
      </c>
      <c r="L25" s="10">
        <f t="shared" si="31"/>
        <v>100</v>
      </c>
      <c r="M25" s="10">
        <f t="shared" si="31"/>
        <v>100</v>
      </c>
      <c r="N25" s="10">
        <f t="shared" si="31"/>
        <v>100</v>
      </c>
      <c r="O25" s="10">
        <f t="shared" si="31"/>
        <v>100</v>
      </c>
      <c r="P25" s="10">
        <f t="shared" si="31"/>
        <v>100</v>
      </c>
      <c r="Q25" s="10">
        <f t="shared" si="31"/>
        <v>100</v>
      </c>
      <c r="R25" s="10">
        <f t="shared" si="31"/>
        <v>100</v>
      </c>
      <c r="S25" s="10">
        <f t="shared" si="31"/>
        <v>100</v>
      </c>
      <c r="T25" s="10">
        <f t="shared" si="31"/>
        <v>100</v>
      </c>
      <c r="U25" s="10">
        <f t="shared" si="31"/>
        <v>100</v>
      </c>
      <c r="V25" s="10">
        <f t="shared" si="31"/>
        <v>100</v>
      </c>
      <c r="W25" s="10">
        <f t="shared" si="31"/>
        <v>100</v>
      </c>
      <c r="X25" s="10">
        <f t="shared" si="31"/>
        <v>100</v>
      </c>
      <c r="Y25" s="10">
        <f t="shared" si="31"/>
        <v>100</v>
      </c>
      <c r="Z25" s="10">
        <f t="shared" si="31"/>
        <v>100</v>
      </c>
      <c r="AA25" s="10">
        <f t="shared" si="31"/>
        <v>100</v>
      </c>
      <c r="AB25" s="10">
        <f t="shared" si="31"/>
        <v>100</v>
      </c>
      <c r="AC25" s="10">
        <f t="shared" si="31"/>
        <v>100</v>
      </c>
      <c r="AD25" s="10">
        <f t="shared" si="31"/>
        <v>100</v>
      </c>
      <c r="AE25" s="10">
        <f t="shared" si="31"/>
        <v>100</v>
      </c>
      <c r="AF25" s="29"/>
    </row>
    <row r="26" spans="1:63" s="3" customFormat="1" ht="16.2" x14ac:dyDescent="0.45">
      <c r="A26" s="9" t="s">
        <v>15</v>
      </c>
      <c r="B26" s="8">
        <f t="shared" ref="B26:AE26" si="32">B5/B$4*100</f>
        <v>100.67748335860061</v>
      </c>
      <c r="C26" s="8">
        <f t="shared" si="32"/>
        <v>101.14714468162744</v>
      </c>
      <c r="D26" s="8">
        <f t="shared" si="32"/>
        <v>105.44455942052058</v>
      </c>
      <c r="E26" s="8">
        <f t="shared" si="32"/>
        <v>97.68046985354249</v>
      </c>
      <c r="F26" s="8">
        <f t="shared" si="32"/>
        <v>102.60719838608124</v>
      </c>
      <c r="G26" s="8">
        <f t="shared" si="32"/>
        <v>99.61745075695913</v>
      </c>
      <c r="H26" s="8">
        <f t="shared" si="32"/>
        <v>100.2617674148044</v>
      </c>
      <c r="I26" s="8">
        <f t="shared" si="32"/>
        <v>99.295983766796169</v>
      </c>
      <c r="J26" s="8">
        <f t="shared" si="32"/>
        <v>105.91922361268196</v>
      </c>
      <c r="K26" s="8">
        <f t="shared" si="32"/>
        <v>99.01940253662444</v>
      </c>
      <c r="L26" s="8">
        <f t="shared" si="32"/>
        <v>101.61396547658734</v>
      </c>
      <c r="M26" s="8">
        <f t="shared" si="32"/>
        <v>98.856749930916592</v>
      </c>
      <c r="N26" s="8">
        <f t="shared" si="32"/>
        <v>99.522223895004373</v>
      </c>
      <c r="O26" s="8">
        <f t="shared" si="32"/>
        <v>99.261621752006761</v>
      </c>
      <c r="P26" s="8">
        <f t="shared" si="32"/>
        <v>100.21057573014116</v>
      </c>
      <c r="Q26" s="8">
        <f t="shared" si="32"/>
        <v>102.8963207323565</v>
      </c>
      <c r="R26" s="8">
        <f t="shared" si="32"/>
        <v>107.69769927631462</v>
      </c>
      <c r="S26" s="8">
        <f t="shared" si="32"/>
        <v>99.522021167633994</v>
      </c>
      <c r="T26" s="8">
        <f t="shared" si="32"/>
        <v>99.865390217686127</v>
      </c>
      <c r="U26" s="8">
        <f t="shared" si="32"/>
        <v>100.41410546748625</v>
      </c>
      <c r="V26" s="8">
        <f t="shared" si="32"/>
        <v>99.967027790861991</v>
      </c>
      <c r="W26" s="8">
        <f t="shared" si="32"/>
        <v>100.09807713559509</v>
      </c>
      <c r="X26" s="8">
        <f t="shared" si="32"/>
        <v>110.08901078561692</v>
      </c>
      <c r="Y26" s="8">
        <f t="shared" si="32"/>
        <v>100.45118250882706</v>
      </c>
      <c r="Z26" s="8">
        <f t="shared" si="32"/>
        <v>100.08077302779191</v>
      </c>
      <c r="AA26" s="8">
        <f t="shared" si="32"/>
        <v>99.818356610418419</v>
      </c>
      <c r="AB26" s="8">
        <f t="shared" si="32"/>
        <v>99.484169334756317</v>
      </c>
      <c r="AC26" s="8">
        <f t="shared" si="32"/>
        <v>100.3830391675282</v>
      </c>
      <c r="AD26" s="8">
        <f t="shared" si="32"/>
        <v>99.509040182615323</v>
      </c>
      <c r="AE26" s="8">
        <f t="shared" si="32"/>
        <v>98.236811194525302</v>
      </c>
      <c r="AF26" s="29"/>
    </row>
    <row r="27" spans="1:63" s="3" customFormat="1" ht="16.2" x14ac:dyDescent="0.45">
      <c r="A27" s="7" t="s">
        <v>14</v>
      </c>
      <c r="B27" s="6">
        <f t="shared" ref="B27:AE27" si="33">B6/B$4*100</f>
        <v>100.95135205166434</v>
      </c>
      <c r="C27" s="6">
        <f t="shared" si="33"/>
        <v>101.44590403211093</v>
      </c>
      <c r="D27" s="6">
        <f t="shared" si="33"/>
        <v>108.09520019103718</v>
      </c>
      <c r="E27" s="6">
        <f t="shared" si="33"/>
        <v>95.835678706840696</v>
      </c>
      <c r="F27" s="6">
        <f t="shared" si="33"/>
        <v>102.4041735733652</v>
      </c>
      <c r="G27" s="6">
        <f t="shared" si="33"/>
        <v>98.754680123718046</v>
      </c>
      <c r="H27" s="6">
        <f t="shared" si="33"/>
        <v>100.3985758990849</v>
      </c>
      <c r="I27" s="6">
        <f t="shared" si="33"/>
        <v>98.765187696419289</v>
      </c>
      <c r="J27" s="6">
        <f t="shared" si="33"/>
        <v>103.99284906417601</v>
      </c>
      <c r="K27" s="6">
        <f t="shared" si="33"/>
        <v>97.564439912228778</v>
      </c>
      <c r="L27" s="6">
        <f t="shared" si="33"/>
        <v>100.01571956299615</v>
      </c>
      <c r="M27" s="6">
        <f t="shared" si="33"/>
        <v>97.583044682505516</v>
      </c>
      <c r="N27" s="6">
        <f t="shared" si="33"/>
        <v>102.05412729478654</v>
      </c>
      <c r="O27" s="6">
        <f t="shared" si="33"/>
        <v>95.785481687951432</v>
      </c>
      <c r="P27" s="6">
        <f t="shared" si="33"/>
        <v>96.043322268048144</v>
      </c>
      <c r="Q27" s="6">
        <f t="shared" si="33"/>
        <v>110.23620517483224</v>
      </c>
      <c r="R27" s="6">
        <f t="shared" si="33"/>
        <v>138.8336925476178</v>
      </c>
      <c r="S27" s="6">
        <f t="shared" si="33"/>
        <v>97.977125298736766</v>
      </c>
      <c r="T27" s="6">
        <f t="shared" si="33"/>
        <v>99.009513094317256</v>
      </c>
      <c r="U27" s="6">
        <f t="shared" si="33"/>
        <v>101.7785506308638</v>
      </c>
      <c r="V27" s="6">
        <f t="shared" si="33"/>
        <v>99.631888836552051</v>
      </c>
      <c r="W27" s="6">
        <f t="shared" si="33"/>
        <v>100.01105094485578</v>
      </c>
      <c r="X27" s="6">
        <f t="shared" si="33"/>
        <v>112.14685938315021</v>
      </c>
      <c r="Y27" s="6">
        <f t="shared" si="33"/>
        <v>100.15298871506926</v>
      </c>
      <c r="Z27" s="6">
        <f t="shared" si="33"/>
        <v>99.826487569928503</v>
      </c>
      <c r="AA27" s="6">
        <f t="shared" si="33"/>
        <v>99.959420093816874</v>
      </c>
      <c r="AB27" s="6">
        <f t="shared" si="33"/>
        <v>99.463841032677749</v>
      </c>
      <c r="AC27" s="6">
        <f t="shared" si="33"/>
        <v>100.3598085513494</v>
      </c>
      <c r="AD27" s="6">
        <f t="shared" si="33"/>
        <v>98.793434544729891</v>
      </c>
      <c r="AE27" s="6">
        <f t="shared" si="33"/>
        <v>97.429906542056074</v>
      </c>
      <c r="AF27" s="29"/>
    </row>
    <row r="28" spans="1:63" s="3" customFormat="1" ht="16.2" x14ac:dyDescent="0.45">
      <c r="A28" s="7" t="s">
        <v>13</v>
      </c>
      <c r="B28" s="6">
        <f t="shared" ref="B28:AE28" si="34">B7/B$4*100</f>
        <v>100.70744884813621</v>
      </c>
      <c r="C28" s="6">
        <f t="shared" si="34"/>
        <v>100.24858602444809</v>
      </c>
      <c r="D28" s="6">
        <f t="shared" si="34"/>
        <v>109.52267239778183</v>
      </c>
      <c r="E28" s="6">
        <f t="shared" si="34"/>
        <v>94.303132002931278</v>
      </c>
      <c r="F28" s="6">
        <f t="shared" si="34"/>
        <v>101.51240635801754</v>
      </c>
      <c r="G28" s="6">
        <f t="shared" si="34"/>
        <v>96.915188018883285</v>
      </c>
      <c r="H28" s="6">
        <f t="shared" si="34"/>
        <v>98.13369528333898</v>
      </c>
      <c r="I28" s="6">
        <f t="shared" si="34"/>
        <v>96.765732102645316</v>
      </c>
      <c r="J28" s="6">
        <f t="shared" si="34"/>
        <v>103.58860228392135</v>
      </c>
      <c r="K28" s="6">
        <f t="shared" si="34"/>
        <v>96.264260545747561</v>
      </c>
      <c r="L28" s="6">
        <f t="shared" si="34"/>
        <v>100.5816238308575</v>
      </c>
      <c r="M28" s="6">
        <f t="shared" si="34"/>
        <v>97.058010783437979</v>
      </c>
      <c r="N28" s="6">
        <f t="shared" si="34"/>
        <v>102.45529981668275</v>
      </c>
      <c r="O28" s="6">
        <f t="shared" si="34"/>
        <v>94.763008723851897</v>
      </c>
      <c r="P28" s="6">
        <f t="shared" si="34"/>
        <v>95.123227039533248</v>
      </c>
      <c r="Q28" s="6">
        <f t="shared" si="34"/>
        <v>114.99372476793299</v>
      </c>
      <c r="R28" s="6">
        <f t="shared" si="34"/>
        <v>147.50565105398726</v>
      </c>
      <c r="S28" s="6">
        <f t="shared" si="34"/>
        <v>96.966851857599551</v>
      </c>
      <c r="T28" s="6">
        <f t="shared" si="34"/>
        <v>97.906516519834852</v>
      </c>
      <c r="U28" s="6">
        <f t="shared" si="34"/>
        <v>102.58007117437722</v>
      </c>
      <c r="V28" s="6">
        <f t="shared" si="34"/>
        <v>99.009656146961845</v>
      </c>
      <c r="W28" s="6">
        <f t="shared" si="34"/>
        <v>99.023372748369979</v>
      </c>
      <c r="X28" s="6">
        <f t="shared" si="34"/>
        <v>114.02803250828693</v>
      </c>
      <c r="Y28" s="6">
        <f t="shared" si="34"/>
        <v>99.601424137056412</v>
      </c>
      <c r="Z28" s="6">
        <f t="shared" si="34"/>
        <v>100.60729350525024</v>
      </c>
      <c r="AA28" s="6">
        <f t="shared" si="34"/>
        <v>98.392745858675639</v>
      </c>
      <c r="AB28" s="6">
        <f t="shared" si="34"/>
        <v>99.527366976673264</v>
      </c>
      <c r="AC28" s="6">
        <f t="shared" si="34"/>
        <v>99.436613224427262</v>
      </c>
      <c r="AD28" s="6">
        <f t="shared" si="34"/>
        <v>97.021631218522401</v>
      </c>
      <c r="AE28" s="6">
        <f t="shared" si="34"/>
        <v>96.324242888514377</v>
      </c>
      <c r="AF28" s="29"/>
    </row>
    <row r="29" spans="1:63" s="3" customFormat="1" ht="16.2" x14ac:dyDescent="0.45">
      <c r="A29" s="7" t="s">
        <v>12</v>
      </c>
      <c r="B29" s="6">
        <f t="shared" ref="B29:AE29" si="35">B8/B$4*100</f>
        <v>102.40497084424737</v>
      </c>
      <c r="C29" s="6">
        <f t="shared" si="35"/>
        <v>101.54168947272395</v>
      </c>
      <c r="D29" s="6">
        <f t="shared" si="35"/>
        <v>109.84637427366076</v>
      </c>
      <c r="E29" s="6">
        <f t="shared" si="35"/>
        <v>92.815191647992179</v>
      </c>
      <c r="F29" s="6">
        <f t="shared" si="35"/>
        <v>101.41089395165955</v>
      </c>
      <c r="G29" s="6">
        <f t="shared" si="35"/>
        <v>96.312876444733845</v>
      </c>
      <c r="H29" s="6">
        <f t="shared" si="35"/>
        <v>96.939044818244</v>
      </c>
      <c r="I29" s="6">
        <f t="shared" si="35"/>
        <v>95.284699710474868</v>
      </c>
      <c r="J29" s="6">
        <f t="shared" si="35"/>
        <v>124.89766135211062</v>
      </c>
      <c r="K29" s="6">
        <f t="shared" si="35"/>
        <v>96.313426992379206</v>
      </c>
      <c r="L29" s="6">
        <f t="shared" si="35"/>
        <v>102.81407280325882</v>
      </c>
      <c r="M29" s="6">
        <f t="shared" si="35"/>
        <v>98.395979666985838</v>
      </c>
      <c r="N29" s="6">
        <f t="shared" si="35"/>
        <v>104.55104986760422</v>
      </c>
      <c r="O29" s="6">
        <f t="shared" si="35"/>
        <v>96.541950873055228</v>
      </c>
      <c r="P29" s="6">
        <f t="shared" si="35"/>
        <v>95.750259866545946</v>
      </c>
      <c r="Q29" s="6">
        <f t="shared" si="35"/>
        <v>117.67983494002587</v>
      </c>
      <c r="R29" s="6">
        <f t="shared" si="35"/>
        <v>164.20298235469343</v>
      </c>
      <c r="S29" s="6">
        <f t="shared" si="35"/>
        <v>97.874701263229767</v>
      </c>
      <c r="T29" s="6">
        <f t="shared" si="35"/>
        <v>98.791525611017917</v>
      </c>
      <c r="U29" s="6">
        <f t="shared" si="35"/>
        <v>106.36282756389519</v>
      </c>
      <c r="V29" s="6">
        <f t="shared" si="35"/>
        <v>99.831370701837017</v>
      </c>
      <c r="W29" s="6">
        <f t="shared" si="35"/>
        <v>101.45596198474969</v>
      </c>
      <c r="X29" s="6">
        <f t="shared" si="35"/>
        <v>115.21091686157057</v>
      </c>
      <c r="Y29" s="6">
        <f t="shared" si="35"/>
        <v>100.37267514188362</v>
      </c>
      <c r="Z29" s="6">
        <f t="shared" si="35"/>
        <v>102.02530888204147</v>
      </c>
      <c r="AA29" s="6">
        <f t="shared" si="35"/>
        <v>97.554094464224463</v>
      </c>
      <c r="AB29" s="6">
        <f t="shared" si="35"/>
        <v>99.265640087411697</v>
      </c>
      <c r="AC29" s="6">
        <f t="shared" si="35"/>
        <v>100.13441837453074</v>
      </c>
      <c r="AD29" s="6">
        <f t="shared" si="35"/>
        <v>95.13025834269358</v>
      </c>
      <c r="AE29" s="6">
        <f t="shared" si="35"/>
        <v>97.976354629487773</v>
      </c>
      <c r="AF29" s="29"/>
    </row>
    <row r="30" spans="1:63" s="3" customFormat="1" ht="16.2" x14ac:dyDescent="0.45">
      <c r="A30" s="7" t="s">
        <v>11</v>
      </c>
      <c r="B30" s="6">
        <f t="shared" ref="B30:AE30" si="36">B9/B$4*100</f>
        <v>104.43219681099487</v>
      </c>
      <c r="C30" s="6">
        <f t="shared" si="36"/>
        <v>102.89636927567962</v>
      </c>
      <c r="D30" s="6">
        <f t="shared" si="36"/>
        <v>110.7272679031017</v>
      </c>
      <c r="E30" s="6">
        <f t="shared" si="36"/>
        <v>91.894389158533087</v>
      </c>
      <c r="F30" s="6">
        <f t="shared" si="36"/>
        <v>101.06652275034374</v>
      </c>
      <c r="G30" s="6">
        <f t="shared" si="36"/>
        <v>97.17157740517662</v>
      </c>
      <c r="H30" s="6">
        <f t="shared" si="36"/>
        <v>95.877432524870599</v>
      </c>
      <c r="I30" s="6">
        <f t="shared" si="36"/>
        <v>94.3975650194254</v>
      </c>
      <c r="J30" s="6">
        <f t="shared" si="36"/>
        <v>145.95570797913092</v>
      </c>
      <c r="K30" s="6">
        <f t="shared" si="36"/>
        <v>97.271262211943807</v>
      </c>
      <c r="L30" s="6">
        <f t="shared" si="36"/>
        <v>103.59788273748059</v>
      </c>
      <c r="M30" s="6">
        <f t="shared" si="36"/>
        <v>101.46585351747007</v>
      </c>
      <c r="N30" s="6">
        <f t="shared" si="36"/>
        <v>106.49757790982916</v>
      </c>
      <c r="O30" s="6">
        <f t="shared" si="36"/>
        <v>98.732964367554246</v>
      </c>
      <c r="P30" s="6">
        <f t="shared" si="36"/>
        <v>97.401334540455352</v>
      </c>
      <c r="Q30" s="6">
        <f t="shared" si="36"/>
        <v>119.94086128045819</v>
      </c>
      <c r="R30" s="6">
        <f t="shared" si="36"/>
        <v>178.62762620687238</v>
      </c>
      <c r="S30" s="6">
        <f t="shared" si="36"/>
        <v>100.3708991588814</v>
      </c>
      <c r="T30" s="6">
        <f t="shared" si="36"/>
        <v>100.46108873195575</v>
      </c>
      <c r="U30" s="6">
        <f t="shared" si="36"/>
        <v>109.44516337754773</v>
      </c>
      <c r="V30" s="6">
        <f t="shared" si="36"/>
        <v>101.43075836081017</v>
      </c>
      <c r="W30" s="6">
        <f t="shared" si="36"/>
        <v>103.80843187092496</v>
      </c>
      <c r="X30" s="6">
        <f t="shared" si="36"/>
        <v>117.49760226144605</v>
      </c>
      <c r="Y30" s="6">
        <f t="shared" si="36"/>
        <v>101.59161943922925</v>
      </c>
      <c r="Z30" s="6">
        <f t="shared" si="36"/>
        <v>104.08053370030214</v>
      </c>
      <c r="AA30" s="6">
        <f t="shared" si="36"/>
        <v>98.44540311788947</v>
      </c>
      <c r="AB30" s="6">
        <f t="shared" si="36"/>
        <v>100.22107028510443</v>
      </c>
      <c r="AC30" s="6">
        <f t="shared" si="36"/>
        <v>101.19504673609842</v>
      </c>
      <c r="AD30" s="6">
        <f t="shared" si="36"/>
        <v>96.882133410630829</v>
      </c>
      <c r="AE30" s="6">
        <f t="shared" si="36"/>
        <v>98.561105152954397</v>
      </c>
      <c r="AF30" s="29"/>
    </row>
    <row r="31" spans="1:63" s="3" customFormat="1" ht="16.2" x14ac:dyDescent="0.45">
      <c r="A31" s="7" t="s">
        <v>10</v>
      </c>
      <c r="B31" s="6">
        <f t="shared" ref="B31:AE31" si="37">B10/B$4*100</f>
        <v>108.62326964447848</v>
      </c>
      <c r="C31" s="6">
        <f t="shared" si="37"/>
        <v>106.23517606276226</v>
      </c>
      <c r="D31" s="6">
        <f t="shared" si="37"/>
        <v>112.50762822043568</v>
      </c>
      <c r="E31" s="6">
        <f t="shared" si="37"/>
        <v>97.661352846840913</v>
      </c>
      <c r="F31" s="6">
        <f t="shared" si="37"/>
        <v>104.65286611927066</v>
      </c>
      <c r="G31" s="6">
        <f t="shared" si="37"/>
        <v>97.395409409083513</v>
      </c>
      <c r="H31" s="6">
        <f t="shared" si="37"/>
        <v>97.542833443749629</v>
      </c>
      <c r="I31" s="6">
        <f t="shared" si="37"/>
        <v>93.703447081240256</v>
      </c>
      <c r="J31" s="6">
        <f t="shared" si="37"/>
        <v>158.51508628552665</v>
      </c>
      <c r="K31" s="6">
        <f t="shared" si="37"/>
        <v>97.20934890877804</v>
      </c>
      <c r="L31" s="6">
        <f t="shared" si="37"/>
        <v>107.36786758707417</v>
      </c>
      <c r="M31" s="6">
        <f t="shared" si="37"/>
        <v>107.02787113855882</v>
      </c>
      <c r="N31" s="6">
        <f t="shared" si="37"/>
        <v>110.52480096352252</v>
      </c>
      <c r="O31" s="6">
        <f t="shared" si="37"/>
        <v>102.84764750814092</v>
      </c>
      <c r="P31" s="6">
        <f t="shared" si="37"/>
        <v>103.77896254568621</v>
      </c>
      <c r="Q31" s="6">
        <f t="shared" si="37"/>
        <v>125.99150609455201</v>
      </c>
      <c r="R31" s="6">
        <f t="shared" si="37"/>
        <v>202.35679615903558</v>
      </c>
      <c r="S31" s="6">
        <f t="shared" si="37"/>
        <v>104.22731928365249</v>
      </c>
      <c r="T31" s="6">
        <f t="shared" si="37"/>
        <v>105.55114669452621</v>
      </c>
      <c r="U31" s="6">
        <f t="shared" si="37"/>
        <v>111.47363312843738</v>
      </c>
      <c r="V31" s="6">
        <f t="shared" si="37"/>
        <v>104.97644842204427</v>
      </c>
      <c r="W31" s="6">
        <f t="shared" si="37"/>
        <v>106.07249419825395</v>
      </c>
      <c r="X31" s="6">
        <f t="shared" si="37"/>
        <v>125.41602867190524</v>
      </c>
      <c r="Y31" s="6">
        <f t="shared" si="37"/>
        <v>105.4549870966097</v>
      </c>
      <c r="Z31" s="6">
        <f t="shared" si="37"/>
        <v>108.09525234092202</v>
      </c>
      <c r="AA31" s="6">
        <f t="shared" si="37"/>
        <v>102.55411861893053</v>
      </c>
      <c r="AB31" s="6">
        <f t="shared" si="37"/>
        <v>102.84088021548001</v>
      </c>
      <c r="AC31" s="6">
        <f t="shared" si="37"/>
        <v>104.59753400802609</v>
      </c>
      <c r="AD31" s="6">
        <f t="shared" si="37"/>
        <v>96.818725316134646</v>
      </c>
      <c r="AE31" s="6">
        <f t="shared" si="37"/>
        <v>100.20810990245646</v>
      </c>
      <c r="AF31" s="29"/>
    </row>
    <row r="32" spans="1:63" s="3" customFormat="1" ht="16.2" x14ac:dyDescent="0.45">
      <c r="A32" s="7" t="s">
        <v>9</v>
      </c>
      <c r="B32" s="6">
        <f t="shared" ref="B32:AE32" si="38">B11/B$4*100</f>
        <v>107.68522862268455</v>
      </c>
      <c r="C32" s="6">
        <f t="shared" si="38"/>
        <v>106.67989417989419</v>
      </c>
      <c r="D32" s="6">
        <f t="shared" si="38"/>
        <v>113.2505505585184</v>
      </c>
      <c r="E32" s="6">
        <f t="shared" si="38"/>
        <v>100.07434391495056</v>
      </c>
      <c r="F32" s="6">
        <f t="shared" si="38"/>
        <v>116.46556930470426</v>
      </c>
      <c r="G32" s="6">
        <f t="shared" si="38"/>
        <v>96.479733029464427</v>
      </c>
      <c r="H32" s="6">
        <f t="shared" si="38"/>
        <v>97.620932775327077</v>
      </c>
      <c r="I32" s="6">
        <f t="shared" si="38"/>
        <v>91.675533889287578</v>
      </c>
      <c r="J32" s="6">
        <f t="shared" si="38"/>
        <v>163.51125542704952</v>
      </c>
      <c r="K32" s="6">
        <f t="shared" si="38"/>
        <v>96.287022789558506</v>
      </c>
      <c r="L32" s="6">
        <f t="shared" si="38"/>
        <v>106.8212062325357</v>
      </c>
      <c r="M32" s="6">
        <f t="shared" si="38"/>
        <v>108.83753510401068</v>
      </c>
      <c r="N32" s="6">
        <f t="shared" si="38"/>
        <v>111.15091348665858</v>
      </c>
      <c r="O32" s="6">
        <f t="shared" si="38"/>
        <v>106.334508127521</v>
      </c>
      <c r="P32" s="6">
        <f t="shared" si="38"/>
        <v>103.35915233209268</v>
      </c>
      <c r="Q32" s="6">
        <f t="shared" si="38"/>
        <v>127.61801516158238</v>
      </c>
      <c r="R32" s="6">
        <f t="shared" si="38"/>
        <v>217.13714976607267</v>
      </c>
      <c r="S32" s="6">
        <f t="shared" si="38"/>
        <v>104.37319594028369</v>
      </c>
      <c r="T32" s="6">
        <f t="shared" si="38"/>
        <v>106.61496579505159</v>
      </c>
      <c r="U32" s="6">
        <f t="shared" si="38"/>
        <v>108.87738595923648</v>
      </c>
      <c r="V32" s="6">
        <f t="shared" si="38"/>
        <v>100.40438059349977</v>
      </c>
      <c r="W32" s="6">
        <f t="shared" si="38"/>
        <v>102.94507680406674</v>
      </c>
      <c r="X32" s="6">
        <f t="shared" si="38"/>
        <v>120.57680335178611</v>
      </c>
      <c r="Y32" s="6">
        <f t="shared" si="38"/>
        <v>102.80036448890361</v>
      </c>
      <c r="Z32" s="6">
        <f t="shared" si="38"/>
        <v>105.19938971490113</v>
      </c>
      <c r="AA32" s="6">
        <f t="shared" si="38"/>
        <v>99.947342740786183</v>
      </c>
      <c r="AB32" s="6">
        <f t="shared" si="38"/>
        <v>99.817045281292877</v>
      </c>
      <c r="AC32" s="6">
        <f t="shared" si="38"/>
        <v>99.911510858983064</v>
      </c>
      <c r="AD32" s="6">
        <f t="shared" si="38"/>
        <v>97.630348925685723</v>
      </c>
      <c r="AE32" s="6">
        <f t="shared" si="38"/>
        <v>99.532710280373834</v>
      </c>
      <c r="AF32" s="29"/>
    </row>
    <row r="33" spans="1:32" s="3" customFormat="1" ht="16.2" x14ac:dyDescent="0.45">
      <c r="A33" s="7" t="s">
        <v>8</v>
      </c>
      <c r="B33" s="6">
        <f t="shared" ref="B33:AE33" si="39">B12/B$4*100</f>
        <v>105.88034073728896</v>
      </c>
      <c r="C33" s="6">
        <f t="shared" si="39"/>
        <v>106.10518153621602</v>
      </c>
      <c r="D33" s="6">
        <f t="shared" si="39"/>
        <v>114.17124359892807</v>
      </c>
      <c r="E33" s="6">
        <f t="shared" si="39"/>
        <v>99.76847180772539</v>
      </c>
      <c r="F33" s="6">
        <f t="shared" si="39"/>
        <v>121.33816480988911</v>
      </c>
      <c r="G33" s="6">
        <f t="shared" si="39"/>
        <v>95.181507406804485</v>
      </c>
      <c r="H33" s="6">
        <f t="shared" si="39"/>
        <v>96.096110653287454</v>
      </c>
      <c r="I33" s="6">
        <f t="shared" si="39"/>
        <v>89.002994234243147</v>
      </c>
      <c r="J33" s="6">
        <f t="shared" si="39"/>
        <v>163.89361158743478</v>
      </c>
      <c r="K33" s="6">
        <f t="shared" si="39"/>
        <v>94.331290801322027</v>
      </c>
      <c r="L33" s="6">
        <f t="shared" si="39"/>
        <v>104.08085275918985</v>
      </c>
      <c r="M33" s="6">
        <f t="shared" si="39"/>
        <v>106.83957868760805</v>
      </c>
      <c r="N33" s="6">
        <f t="shared" si="39"/>
        <v>109.83448312507196</v>
      </c>
      <c r="O33" s="6">
        <f t="shared" si="39"/>
        <v>103.9525347412996</v>
      </c>
      <c r="P33" s="6">
        <f t="shared" si="39"/>
        <v>103.26392381718807</v>
      </c>
      <c r="Q33" s="6">
        <f t="shared" si="39"/>
        <v>125.0146681121071</v>
      </c>
      <c r="R33" s="6">
        <f t="shared" si="39"/>
        <v>218.29189227075994</v>
      </c>
      <c r="S33" s="6">
        <f t="shared" si="39"/>
        <v>102.56060088767498</v>
      </c>
      <c r="T33" s="6">
        <f t="shared" si="39"/>
        <v>105.40046410238379</v>
      </c>
      <c r="U33" s="6">
        <f t="shared" si="39"/>
        <v>107.54448398576513</v>
      </c>
      <c r="V33" s="6">
        <f t="shared" si="39"/>
        <v>97.089260480452182</v>
      </c>
      <c r="W33" s="6">
        <f t="shared" si="39"/>
        <v>104.40518289313736</v>
      </c>
      <c r="X33" s="6">
        <f t="shared" si="39"/>
        <v>118.23627399841834</v>
      </c>
      <c r="Y33" s="6">
        <f t="shared" si="39"/>
        <v>100.45212191321782</v>
      </c>
      <c r="Z33" s="6">
        <f t="shared" si="39"/>
        <v>104.05660095132676</v>
      </c>
      <c r="AA33" s="6">
        <f t="shared" si="39"/>
        <v>98.805791332325271</v>
      </c>
      <c r="AB33" s="6">
        <f t="shared" si="39"/>
        <v>97.113381104843228</v>
      </c>
      <c r="AC33" s="6">
        <f t="shared" si="39"/>
        <v>97.222611369524628</v>
      </c>
      <c r="AD33" s="6">
        <f t="shared" si="39"/>
        <v>96.552411319250695</v>
      </c>
      <c r="AE33" s="6">
        <f t="shared" si="39"/>
        <v>98.972217966395988</v>
      </c>
      <c r="AF33" s="29"/>
    </row>
    <row r="34" spans="1:32" s="3" customFormat="1" ht="16.2" x14ac:dyDescent="0.45">
      <c r="A34" s="7" t="s">
        <v>7</v>
      </c>
      <c r="B34" s="6">
        <f t="shared" ref="B34:AE34" si="40">B13/B$4*100</f>
        <v>104.67281927403691</v>
      </c>
      <c r="C34" s="6">
        <f t="shared" si="40"/>
        <v>106.17359970808246</v>
      </c>
      <c r="D34" s="6">
        <f t="shared" si="40"/>
        <v>114.64352994242353</v>
      </c>
      <c r="E34" s="6">
        <f t="shared" si="40"/>
        <v>99.895918519069212</v>
      </c>
      <c r="F34" s="6">
        <f t="shared" si="40"/>
        <v>124.17023245056089</v>
      </c>
      <c r="G34" s="6">
        <f t="shared" si="40"/>
        <v>96.040208367247274</v>
      </c>
      <c r="H34" s="6">
        <f t="shared" si="40"/>
        <v>92.806782253677397</v>
      </c>
      <c r="I34" s="6">
        <f t="shared" si="40"/>
        <v>86.071861621835637</v>
      </c>
      <c r="J34" s="6">
        <f t="shared" si="40"/>
        <v>165.38071436389507</v>
      </c>
      <c r="K34" s="6">
        <f t="shared" si="40"/>
        <v>92.027751727654305</v>
      </c>
      <c r="L34" s="6">
        <f t="shared" si="40"/>
        <v>103.45207023934391</v>
      </c>
      <c r="M34" s="6">
        <f t="shared" si="40"/>
        <v>104.39306209795063</v>
      </c>
      <c r="N34" s="6">
        <f t="shared" si="40"/>
        <v>108.44764831427838</v>
      </c>
      <c r="O34" s="6">
        <f t="shared" si="40"/>
        <v>102.9133109095051</v>
      </c>
      <c r="P34" s="6">
        <f t="shared" si="40"/>
        <v>100.2427656506723</v>
      </c>
      <c r="Q34" s="6">
        <f t="shared" si="40"/>
        <v>125.00378845279587</v>
      </c>
      <c r="R34" s="6">
        <f t="shared" si="40"/>
        <v>221.54935253815555</v>
      </c>
      <c r="S34" s="6">
        <f t="shared" si="40"/>
        <v>100.21571122629504</v>
      </c>
      <c r="T34" s="6">
        <f t="shared" si="40"/>
        <v>102.77557334726311</v>
      </c>
      <c r="U34" s="6">
        <f t="shared" si="40"/>
        <v>105.34212229052086</v>
      </c>
      <c r="V34" s="6">
        <f t="shared" si="40"/>
        <v>94.978097032501168</v>
      </c>
      <c r="W34" s="6">
        <f t="shared" si="40"/>
        <v>98.707039451873129</v>
      </c>
      <c r="X34" s="6">
        <f t="shared" si="40"/>
        <v>117.28559169457017</v>
      </c>
      <c r="Y34" s="6">
        <f t="shared" si="40"/>
        <v>98.867615107233007</v>
      </c>
      <c r="Z34" s="6">
        <f t="shared" si="40"/>
        <v>111.71807221707004</v>
      </c>
      <c r="AA34" s="6">
        <f t="shared" si="40"/>
        <v>97.776317759989183</v>
      </c>
      <c r="AB34" s="6">
        <f t="shared" si="40"/>
        <v>95.461706560959499</v>
      </c>
      <c r="AC34" s="6">
        <f t="shared" si="40"/>
        <v>96.508491588211626</v>
      </c>
      <c r="AD34" s="6">
        <f t="shared" si="40"/>
        <v>96.644805971230838</v>
      </c>
      <c r="AE34" s="6">
        <f t="shared" si="40"/>
        <v>98.893059598590469</v>
      </c>
      <c r="AF34" s="29"/>
    </row>
    <row r="35" spans="1:32" s="3" customFormat="1" ht="16.2" x14ac:dyDescent="0.45">
      <c r="A35" s="7" t="s">
        <v>6</v>
      </c>
      <c r="B35" s="6">
        <f t="shared" ref="B35:AE35" si="41">B14/B$4*100</f>
        <v>104.53153846877183</v>
      </c>
      <c r="C35" s="6">
        <f t="shared" si="41"/>
        <v>104.91926655719759</v>
      </c>
      <c r="D35" s="6">
        <f t="shared" si="41"/>
        <v>114.43391971132159</v>
      </c>
      <c r="E35" s="6">
        <f t="shared" si="41"/>
        <v>99.717493123187879</v>
      </c>
      <c r="F35" s="6">
        <f t="shared" si="41"/>
        <v>124.316718707837</v>
      </c>
      <c r="G35" s="6">
        <f t="shared" si="41"/>
        <v>96.589614195018726</v>
      </c>
      <c r="H35" s="6">
        <f t="shared" si="41"/>
        <v>94.167326471364476</v>
      </c>
      <c r="I35" s="6">
        <f t="shared" si="41"/>
        <v>84.632896983494589</v>
      </c>
      <c r="J35" s="6">
        <f t="shared" si="41"/>
        <v>168.33084023495931</v>
      </c>
      <c r="K35" s="6">
        <f t="shared" si="41"/>
        <v>90.418005845344211</v>
      </c>
      <c r="L35" s="6">
        <f t="shared" si="41"/>
        <v>103.26045418695982</v>
      </c>
      <c r="M35" s="6">
        <f t="shared" si="41"/>
        <v>104.26903328213663</v>
      </c>
      <c r="N35" s="6">
        <f t="shared" si="41"/>
        <v>107.99334035901842</v>
      </c>
      <c r="O35" s="6">
        <f t="shared" si="41"/>
        <v>101.49685753722042</v>
      </c>
      <c r="P35" s="6">
        <f t="shared" si="41"/>
        <v>99.484290648157454</v>
      </c>
      <c r="Q35" s="6">
        <f t="shared" si="41"/>
        <v>125.85162476055037</v>
      </c>
      <c r="R35" s="6">
        <f t="shared" si="41"/>
        <v>224.00602779091975</v>
      </c>
      <c r="S35" s="6">
        <f t="shared" si="41"/>
        <v>99.31717309662001</v>
      </c>
      <c r="T35" s="6">
        <f t="shared" si="41"/>
        <v>102.4621535556069</v>
      </c>
      <c r="U35" s="6">
        <f t="shared" si="41"/>
        <v>103.97525072791977</v>
      </c>
      <c r="V35" s="6">
        <f t="shared" si="41"/>
        <v>94.857748469147424</v>
      </c>
      <c r="W35" s="6">
        <f t="shared" si="41"/>
        <v>96.350425461376943</v>
      </c>
      <c r="X35" s="6">
        <f t="shared" si="41"/>
        <v>116.88512729047132</v>
      </c>
      <c r="Y35" s="6">
        <f t="shared" si="41"/>
        <v>98.523927300836206</v>
      </c>
      <c r="Z35" s="6">
        <f t="shared" si="41"/>
        <v>126.94229215903312</v>
      </c>
      <c r="AA35" s="6">
        <f t="shared" si="41"/>
        <v>96.493702868129787</v>
      </c>
      <c r="AB35" s="6">
        <f t="shared" si="41"/>
        <v>94.920465518117609</v>
      </c>
      <c r="AC35" s="6">
        <f t="shared" si="41"/>
        <v>96.604251380093658</v>
      </c>
      <c r="AD35" s="6">
        <f t="shared" si="41"/>
        <v>93.954491104750176</v>
      </c>
      <c r="AE35" s="6">
        <f t="shared" si="41"/>
        <v>97.151575506868909</v>
      </c>
      <c r="AF35" s="29"/>
    </row>
    <row r="36" spans="1:32" s="3" customFormat="1" ht="16.2" x14ac:dyDescent="0.45">
      <c r="A36" s="7" t="s">
        <v>5</v>
      </c>
      <c r="B36" s="6">
        <f t="shared" ref="B36:AE36" si="42">B15/B$4*100</f>
        <v>106.55504486987266</v>
      </c>
      <c r="C36" s="6">
        <f t="shared" si="42"/>
        <v>107.1611019886882</v>
      </c>
      <c r="D36" s="6">
        <f t="shared" si="42"/>
        <v>117.15619942158189</v>
      </c>
      <c r="E36" s="6">
        <f t="shared" si="42"/>
        <v>100.77211465955797</v>
      </c>
      <c r="F36" s="6">
        <f t="shared" si="42"/>
        <v>128.33609601274688</v>
      </c>
      <c r="G36" s="6">
        <f t="shared" si="42"/>
        <v>98.380270226273808</v>
      </c>
      <c r="H36" s="6">
        <f t="shared" si="42"/>
        <v>98.895837036318881</v>
      </c>
      <c r="I36" s="6">
        <f t="shared" si="42"/>
        <v>83.810101210066563</v>
      </c>
      <c r="J36" s="6">
        <f t="shared" si="42"/>
        <v>170.88328651172972</v>
      </c>
      <c r="K36" s="6">
        <f t="shared" si="42"/>
        <v>89.026777503619186</v>
      </c>
      <c r="L36" s="6">
        <f t="shared" si="42"/>
        <v>109.02790764485712</v>
      </c>
      <c r="M36" s="6">
        <f t="shared" si="42"/>
        <v>105.98937079474837</v>
      </c>
      <c r="N36" s="6">
        <f t="shared" si="42"/>
        <v>111.00080588740602</v>
      </c>
      <c r="O36" s="6">
        <f t="shared" si="42"/>
        <v>102.58499390268416</v>
      </c>
      <c r="P36" s="6">
        <f t="shared" si="42"/>
        <v>97.725916239144283</v>
      </c>
      <c r="Q36" s="6">
        <f t="shared" si="42"/>
        <v>128.09982864536585</v>
      </c>
      <c r="R36" s="6">
        <f t="shared" si="42"/>
        <v>243.23362946608492</v>
      </c>
      <c r="S36" s="6">
        <f t="shared" si="42"/>
        <v>101.36332598777118</v>
      </c>
      <c r="T36" s="6">
        <f t="shared" si="42"/>
        <v>103.5018634413895</v>
      </c>
      <c r="U36" s="6">
        <f t="shared" si="42"/>
        <v>105.33888709155612</v>
      </c>
      <c r="V36" s="6">
        <f t="shared" si="42"/>
        <v>97.034620819594906</v>
      </c>
      <c r="W36" s="6">
        <f t="shared" si="42"/>
        <v>98.729141341584707</v>
      </c>
      <c r="X36" s="6">
        <f t="shared" si="42"/>
        <v>118.48698490686678</v>
      </c>
      <c r="Y36" s="6">
        <f t="shared" si="42"/>
        <v>99.688654544771339</v>
      </c>
      <c r="Z36" s="6">
        <f t="shared" si="42"/>
        <v>124.28575702276603</v>
      </c>
      <c r="AA36" s="6">
        <f t="shared" si="42"/>
        <v>97.47148536949453</v>
      </c>
      <c r="AB36" s="6">
        <f t="shared" si="42"/>
        <v>95.756466941098751</v>
      </c>
      <c r="AC36" s="6">
        <f t="shared" si="42"/>
        <v>97.667185069984455</v>
      </c>
      <c r="AD36" s="6">
        <f t="shared" si="42"/>
        <v>94.139280408710462</v>
      </c>
      <c r="AE36" s="6">
        <f t="shared" si="42"/>
        <v>97.350748174250541</v>
      </c>
      <c r="AF36" s="29"/>
    </row>
    <row r="37" spans="1:32" s="3" customFormat="1" ht="16.2" x14ac:dyDescent="0.45">
      <c r="A37" s="7" t="s">
        <v>4</v>
      </c>
      <c r="B37" s="6">
        <f t="shared" ref="B37:AE37" si="43">B16/B$4*100</f>
        <v>107.08928315820378</v>
      </c>
      <c r="C37" s="6">
        <f t="shared" si="43"/>
        <v>108.30596606458676</v>
      </c>
      <c r="D37" s="6">
        <f t="shared" si="43"/>
        <v>119.70601501764439</v>
      </c>
      <c r="E37" s="6">
        <f t="shared" si="43"/>
        <v>103.30405599158851</v>
      </c>
      <c r="F37" s="6">
        <f t="shared" si="43"/>
        <v>132.1164694242062</v>
      </c>
      <c r="G37" s="6">
        <f t="shared" si="43"/>
        <v>99.629659775354057</v>
      </c>
      <c r="H37" s="6">
        <f t="shared" si="43"/>
        <v>97.963492602108147</v>
      </c>
      <c r="I37" s="6">
        <f t="shared" si="43"/>
        <v>83.631931899730276</v>
      </c>
      <c r="J37" s="6">
        <f t="shared" si="43"/>
        <v>175.36356671166405</v>
      </c>
      <c r="K37" s="6">
        <f t="shared" si="43"/>
        <v>88.853784450656008</v>
      </c>
      <c r="L37" s="6">
        <f t="shared" si="43"/>
        <v>112.72227597590027</v>
      </c>
      <c r="M37" s="6">
        <f t="shared" si="43"/>
        <v>107.55483294668046</v>
      </c>
      <c r="N37" s="6">
        <f t="shared" si="43"/>
        <v>112.88844215765283</v>
      </c>
      <c r="O37" s="6">
        <f t="shared" si="43"/>
        <v>104.38068691958244</v>
      </c>
      <c r="P37" s="6">
        <f t="shared" si="43"/>
        <v>96.860141501525661</v>
      </c>
      <c r="Q37" s="6">
        <f t="shared" si="43"/>
        <v>130.42419014536003</v>
      </c>
      <c r="R37" s="6">
        <f t="shared" si="43"/>
        <v>251.26951584923512</v>
      </c>
      <c r="S37" s="6">
        <f t="shared" si="43"/>
        <v>102.83062789037525</v>
      </c>
      <c r="T37" s="6">
        <f t="shared" si="43"/>
        <v>107.02281334445036</v>
      </c>
      <c r="U37" s="6">
        <f t="shared" si="43"/>
        <v>108.01763183435781</v>
      </c>
      <c r="V37" s="6">
        <f t="shared" si="43"/>
        <v>89.151907677814407</v>
      </c>
      <c r="W37" s="6">
        <f t="shared" si="43"/>
        <v>97.892032268758982</v>
      </c>
      <c r="X37" s="6">
        <f t="shared" si="43"/>
        <v>117.81057024111996</v>
      </c>
      <c r="Y37" s="6">
        <f t="shared" si="43"/>
        <v>100.78708667884312</v>
      </c>
      <c r="Z37" s="6">
        <f t="shared" si="43"/>
        <v>118.55386364316271</v>
      </c>
      <c r="AA37" s="6">
        <f t="shared" si="43"/>
        <v>97.349745650945181</v>
      </c>
      <c r="AB37" s="6">
        <f t="shared" si="43"/>
        <v>96.386644305534389</v>
      </c>
      <c r="AC37" s="6">
        <f t="shared" si="43"/>
        <v>97.595187893124972</v>
      </c>
      <c r="AD37" s="6">
        <f t="shared" si="43"/>
        <v>96.275227363310265</v>
      </c>
      <c r="AE37" s="6">
        <f t="shared" si="43"/>
        <v>98.423216383228635</v>
      </c>
      <c r="AF37" s="29"/>
    </row>
    <row r="38" spans="1:32" s="3" customFormat="1" ht="16.2" x14ac:dyDescent="0.45">
      <c r="A38" s="7" t="s">
        <v>3</v>
      </c>
      <c r="B38" s="6">
        <f t="shared" ref="B38:AE38" si="44">B17/B$4*100</f>
        <v>106.98310836578375</v>
      </c>
      <c r="C38" s="6">
        <f t="shared" si="44"/>
        <v>107.71528918080642</v>
      </c>
      <c r="D38" s="6">
        <f t="shared" si="44"/>
        <v>120.18360794926902</v>
      </c>
      <c r="E38" s="6">
        <f t="shared" si="44"/>
        <v>103.99439234470087</v>
      </c>
      <c r="F38" s="6">
        <f t="shared" si="44"/>
        <v>133.39115685594234</v>
      </c>
      <c r="G38" s="6">
        <f t="shared" si="44"/>
        <v>99.479081881816697</v>
      </c>
      <c r="H38" s="6">
        <f t="shared" si="44"/>
        <v>98.280737473136526</v>
      </c>
      <c r="I38" s="6">
        <f t="shared" si="44"/>
        <v>83.519338793892757</v>
      </c>
      <c r="J38" s="6">
        <f t="shared" si="44"/>
        <v>175.85099784742238</v>
      </c>
      <c r="K38" s="6">
        <f t="shared" si="44"/>
        <v>88.546038914332016</v>
      </c>
      <c r="L38" s="6">
        <f t="shared" si="44"/>
        <v>113.24102155477318</v>
      </c>
      <c r="M38" s="6">
        <f t="shared" si="44"/>
        <v>106.32418433381103</v>
      </c>
      <c r="N38" s="6">
        <f t="shared" si="44"/>
        <v>112.4049097140428</v>
      </c>
      <c r="O38" s="6">
        <f t="shared" si="44"/>
        <v>102.45500716937137</v>
      </c>
      <c r="P38" s="6">
        <f t="shared" si="44"/>
        <v>96.251886128156116</v>
      </c>
      <c r="Q38" s="6">
        <f t="shared" si="44"/>
        <v>133.06522744316348</v>
      </c>
      <c r="R38" s="6">
        <f t="shared" si="44"/>
        <v>255.25591827436961</v>
      </c>
      <c r="S38" s="6">
        <f t="shared" si="44"/>
        <v>102.90279027902791</v>
      </c>
      <c r="T38" s="6">
        <f t="shared" si="44"/>
        <v>106.98865862356475</v>
      </c>
      <c r="U38" s="6">
        <f t="shared" si="44"/>
        <v>109.58670333225493</v>
      </c>
      <c r="V38" s="6">
        <f t="shared" si="44"/>
        <v>87.562176165803109</v>
      </c>
      <c r="W38" s="6">
        <f t="shared" si="44"/>
        <v>97.753895458061663</v>
      </c>
      <c r="X38" s="6">
        <f t="shared" si="44"/>
        <v>116.51495011021184</v>
      </c>
      <c r="Y38" s="6">
        <f t="shared" si="44"/>
        <v>100.40313868427022</v>
      </c>
      <c r="Z38" s="6">
        <f t="shared" si="44"/>
        <v>119.10730846321836</v>
      </c>
      <c r="AA38" s="6">
        <f t="shared" si="44"/>
        <v>96.713027599167148</v>
      </c>
      <c r="AB38" s="6">
        <f t="shared" si="44"/>
        <v>94.501194287747111</v>
      </c>
      <c r="AC38" s="6">
        <f t="shared" si="44"/>
        <v>97.444986886228506</v>
      </c>
      <c r="AD38" s="6">
        <f t="shared" si="44"/>
        <v>97.831443168230734</v>
      </c>
      <c r="AE38" s="6">
        <f t="shared" si="44"/>
        <v>96.778765129462229</v>
      </c>
      <c r="AF38" s="29"/>
    </row>
    <row r="39" spans="1:32" s="3" customFormat="1" ht="16.2" x14ac:dyDescent="0.45">
      <c r="A39" s="7" t="s">
        <v>2</v>
      </c>
      <c r="B39" s="6">
        <f t="shared" ref="B39:AE39" si="45">B18/B$4*100</f>
        <v>109.33855465619615</v>
      </c>
      <c r="C39" s="6">
        <f t="shared" si="45"/>
        <v>107.18390804597702</v>
      </c>
      <c r="D39" s="6">
        <f t="shared" si="45"/>
        <v>121.92947544376342</v>
      </c>
      <c r="E39" s="6">
        <f t="shared" si="45"/>
        <v>104.804741017662</v>
      </c>
      <c r="F39" s="6">
        <f t="shared" si="45"/>
        <v>138.00418899297122</v>
      </c>
      <c r="G39" s="6">
        <f t="shared" si="45"/>
        <v>99.491290900211624</v>
      </c>
      <c r="H39" s="6">
        <f t="shared" si="45"/>
        <v>97.806216706793563</v>
      </c>
      <c r="I39" s="6">
        <f t="shared" si="45"/>
        <v>82.655712553512657</v>
      </c>
      <c r="J39" s="6">
        <f t="shared" si="45"/>
        <v>177.9860629720165</v>
      </c>
      <c r="K39" s="6">
        <f t="shared" si="45"/>
        <v>90.062914841893459</v>
      </c>
      <c r="L39" s="6">
        <f t="shared" si="45"/>
        <v>117.79725558112244</v>
      </c>
      <c r="M39" s="6">
        <f t="shared" si="45"/>
        <v>107.59274849141116</v>
      </c>
      <c r="N39" s="6">
        <f t="shared" si="45"/>
        <v>117.76361816877585</v>
      </c>
      <c r="O39" s="6">
        <f t="shared" si="45"/>
        <v>104.0791713010734</v>
      </c>
      <c r="P39" s="6">
        <f t="shared" si="45"/>
        <v>99.811554840223991</v>
      </c>
      <c r="Q39" s="6">
        <f t="shared" si="45"/>
        <v>140.4509618784509</v>
      </c>
      <c r="R39" s="6">
        <f t="shared" si="45"/>
        <v>270.80201159999302</v>
      </c>
      <c r="S39" s="6">
        <f t="shared" si="45"/>
        <v>103.83159005555729</v>
      </c>
      <c r="T39" s="6">
        <f t="shared" si="45"/>
        <v>108.65520809265973</v>
      </c>
      <c r="U39" s="6">
        <f t="shared" si="45"/>
        <v>113.13652539631187</v>
      </c>
      <c r="V39" s="6">
        <f t="shared" si="45"/>
        <v>87.666980687706072</v>
      </c>
      <c r="W39" s="6">
        <f t="shared" si="45"/>
        <v>101.85241463145098</v>
      </c>
      <c r="X39" s="6">
        <f t="shared" si="45"/>
        <v>118.12017297370059</v>
      </c>
      <c r="Y39" s="6">
        <f t="shared" si="45"/>
        <v>101.99824733980807</v>
      </c>
      <c r="Z39" s="6">
        <f t="shared" si="45"/>
        <v>124.88706734077243</v>
      </c>
      <c r="AA39" s="6">
        <f t="shared" si="45"/>
        <v>97.852646631143145</v>
      </c>
      <c r="AB39" s="6">
        <f t="shared" si="45"/>
        <v>96.579763175280789</v>
      </c>
      <c r="AC39" s="6">
        <f t="shared" si="45"/>
        <v>98.735438748313115</v>
      </c>
      <c r="AD39" s="6">
        <f t="shared" si="45"/>
        <v>100.9565563969709</v>
      </c>
      <c r="AE39" s="6">
        <f t="shared" si="45"/>
        <v>97.824421633215877</v>
      </c>
      <c r="AF39" s="29"/>
    </row>
    <row r="40" spans="1:32" s="3" customFormat="1" ht="16.2" x14ac:dyDescent="0.45">
      <c r="A40" s="7" t="s">
        <v>1</v>
      </c>
      <c r="B40" s="6">
        <f t="shared" ref="B40:AE40" si="46">B19/B$4*100</f>
        <v>110.89571529023583</v>
      </c>
      <c r="C40" s="6">
        <f t="shared" si="46"/>
        <v>109.68345192483125</v>
      </c>
      <c r="D40" s="6">
        <f t="shared" si="46"/>
        <v>122.69097084029823</v>
      </c>
      <c r="E40" s="6">
        <f t="shared" si="46"/>
        <v>106.49872022260692</v>
      </c>
      <c r="F40" s="6">
        <f t="shared" si="46"/>
        <v>142.02613623221927</v>
      </c>
      <c r="G40" s="6">
        <f t="shared" si="46"/>
        <v>100.15871723913396</v>
      </c>
      <c r="H40" s="6">
        <f t="shared" si="46"/>
        <v>98.401387475021679</v>
      </c>
      <c r="I40" s="6">
        <f t="shared" si="46"/>
        <v>82.867288609536999</v>
      </c>
      <c r="J40" s="6">
        <f t="shared" si="46"/>
        <v>179.95767813491918</v>
      </c>
      <c r="K40" s="6">
        <f t="shared" si="46"/>
        <v>92.269031512050333</v>
      </c>
      <c r="L40" s="6">
        <f t="shared" si="46"/>
        <v>119.13097919326118</v>
      </c>
      <c r="M40" s="6">
        <f t="shared" si="46"/>
        <v>108.95899337441921</v>
      </c>
      <c r="N40" s="6">
        <f t="shared" si="46"/>
        <v>120.0099186142279</v>
      </c>
      <c r="O40" s="6">
        <f t="shared" si="46"/>
        <v>104.05236991276148</v>
      </c>
      <c r="P40" s="6">
        <f t="shared" si="46"/>
        <v>102.35321731549476</v>
      </c>
      <c r="Q40" s="6">
        <f t="shared" si="46"/>
        <v>144.46128201242612</v>
      </c>
      <c r="R40" s="6">
        <f t="shared" si="46"/>
        <v>281.79922549895741</v>
      </c>
      <c r="S40" s="6">
        <f t="shared" si="46"/>
        <v>105.56271144355816</v>
      </c>
      <c r="T40" s="6">
        <f t="shared" si="46"/>
        <v>110.72056415562498</v>
      </c>
      <c r="U40" s="6">
        <f t="shared" si="46"/>
        <v>116.38466515690715</v>
      </c>
      <c r="V40" s="6">
        <f t="shared" si="46"/>
        <v>87.455487517663684</v>
      </c>
      <c r="W40" s="6">
        <f t="shared" si="46"/>
        <v>105.10001105094486</v>
      </c>
      <c r="X40" s="6">
        <f t="shared" si="46"/>
        <v>117.22333462334471</v>
      </c>
      <c r="Y40" s="6">
        <f t="shared" si="46"/>
        <v>103.24148195068663</v>
      </c>
      <c r="Z40" s="6">
        <f t="shared" si="46"/>
        <v>131.41771621742902</v>
      </c>
      <c r="AA40" s="6">
        <f t="shared" si="46"/>
        <v>99.847342257692063</v>
      </c>
      <c r="AB40" s="6">
        <f t="shared" si="46"/>
        <v>96.404431569853131</v>
      </c>
      <c r="AC40" s="6">
        <f t="shared" si="46"/>
        <v>99.292264204812469</v>
      </c>
      <c r="AD40" s="6">
        <f t="shared" si="46"/>
        <v>102.72654806333563</v>
      </c>
      <c r="AE40" s="6">
        <f t="shared" si="46"/>
        <v>98.502374751034154</v>
      </c>
      <c r="AF40" s="29"/>
    </row>
    <row r="41" spans="1:32" s="3" customFormat="1" ht="16.2" x14ac:dyDescent="0.45">
      <c r="A41" s="5" t="s">
        <v>0</v>
      </c>
      <c r="B41" s="4">
        <f t="shared" ref="B41:AE41" si="47">B20/B$4*100</f>
        <v>112.65532059834855</v>
      </c>
      <c r="C41" s="4">
        <f t="shared" si="47"/>
        <v>111.66757890895822</v>
      </c>
      <c r="D41" s="4">
        <f t="shared" si="47"/>
        <v>124.79503303351109</v>
      </c>
      <c r="E41" s="4">
        <f t="shared" si="47"/>
        <v>107.17949807236849</v>
      </c>
      <c r="F41" s="4">
        <f t="shared" si="47"/>
        <v>145.80265474217134</v>
      </c>
      <c r="G41" s="4">
        <f t="shared" si="47"/>
        <v>103.26794725704053</v>
      </c>
      <c r="H41" s="4">
        <f t="shared" si="47"/>
        <v>101.00990514970833</v>
      </c>
      <c r="I41" s="4">
        <f t="shared" si="47"/>
        <v>85.063472816807305</v>
      </c>
      <c r="J41" s="4">
        <f t="shared" si="47"/>
        <v>182.60498376445693</v>
      </c>
      <c r="K41" s="4">
        <f t="shared" si="47"/>
        <v>94.636304868388706</v>
      </c>
      <c r="L41" s="4">
        <f t="shared" si="47"/>
        <v>122.65297438524311</v>
      </c>
      <c r="M41" s="4">
        <f t="shared" si="47"/>
        <v>109.21154946050677</v>
      </c>
      <c r="N41" s="4">
        <f t="shared" si="47"/>
        <v>122.83318130695456</v>
      </c>
      <c r="O41" s="4">
        <f t="shared" si="47"/>
        <v>106.11205660453211</v>
      </c>
      <c r="P41" s="4">
        <f t="shared" si="47"/>
        <v>103.88961539751197</v>
      </c>
      <c r="Q41" s="4">
        <f t="shared" si="47"/>
        <v>147.09532524352952</v>
      </c>
      <c r="R41" s="4">
        <f t="shared" si="47"/>
        <v>288.90641153691143</v>
      </c>
      <c r="S41" s="4">
        <f t="shared" si="47"/>
        <v>107.8788913374096</v>
      </c>
      <c r="T41" s="4">
        <f t="shared" si="47"/>
        <v>112.16309883773494</v>
      </c>
      <c r="U41" s="4">
        <f t="shared" si="47"/>
        <v>117.53396958912974</v>
      </c>
      <c r="V41" s="4">
        <f t="shared" si="47"/>
        <v>87.298398492699008</v>
      </c>
      <c r="W41" s="4">
        <f t="shared" si="47"/>
        <v>102.70886285777433</v>
      </c>
      <c r="X41" s="4">
        <f t="shared" si="47"/>
        <v>117.6742777338426</v>
      </c>
      <c r="Y41" s="4">
        <f t="shared" si="47"/>
        <v>104.49102399104613</v>
      </c>
      <c r="Z41" s="4">
        <f t="shared" si="47"/>
        <v>144.25464444909804</v>
      </c>
      <c r="AA41" s="4">
        <f t="shared" si="47"/>
        <v>102.01063773254944</v>
      </c>
      <c r="AB41" s="4">
        <f t="shared" si="47"/>
        <v>97.014280632210188</v>
      </c>
      <c r="AC41" s="4">
        <f t="shared" si="47"/>
        <v>100.46195232935693</v>
      </c>
      <c r="AD41" s="4">
        <f t="shared" si="47"/>
        <v>103.86245878473859</v>
      </c>
      <c r="AE41" s="4">
        <f t="shared" si="47"/>
        <v>98.673458965323519</v>
      </c>
      <c r="AF41" s="30"/>
    </row>
    <row r="51" spans="11:11" x14ac:dyDescent="0.45">
      <c r="K51" s="2"/>
    </row>
  </sheetData>
  <phoneticPr fontId="3"/>
  <conditionalFormatting sqref="B25:AF41">
    <cfRule type="cellIs" dxfId="1" priority="1" operator="lessThan">
      <formula>100</formula>
    </cfRule>
    <cfRule type="cellIs" dxfId="0" priority="2" operator="lessThan">
      <formula>1</formula>
    </cfRule>
  </conditionalFormatting>
  <printOptions horizontalCentered="1"/>
  <pageMargins left="0.51181102362204722" right="0.31496062992125984" top="0.74803149606299213" bottom="0.74803149606299213" header="0.31496062992125984" footer="0.31496062992125984"/>
  <pageSetup paperSize="9" scale="38" orientation="landscape" r:id="rId1"/>
  <rowBreaks count="1" manualBreakCount="1">
    <brk id="81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山手線</vt:lpstr>
      <vt:lpstr>山手線!Print_Area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chao11370</dc:creator>
  <cp:lastModifiedBy>matsubara</cp:lastModifiedBy>
  <dcterms:created xsi:type="dcterms:W3CDTF">2021-04-17T18:59:43Z</dcterms:created>
  <dcterms:modified xsi:type="dcterms:W3CDTF">2021-10-21T09:29:59Z</dcterms:modified>
</cp:coreProperties>
</file>