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8_{4804C869-1FAF-43DC-BDF8-E40BAFDD0DAF}" xr6:coauthVersionLast="47" xr6:coauthVersionMax="47" xr10:uidLastSave="{00000000-0000-0000-0000-000000000000}"/>
  <bookViews>
    <workbookView xWindow="8895" yWindow="2175" windowWidth="21600" windowHeight="11385"/>
  </bookViews>
  <sheets>
    <sheet name="表4.1　図4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C3" i="4"/>
  <c r="D3" i="4" s="1"/>
  <c r="E4" i="4" s="1"/>
  <c r="F4" i="4" s="1"/>
  <c r="C4" i="4"/>
  <c r="D4" i="4"/>
  <c r="A6" i="4" l="1"/>
  <c r="C5" i="4"/>
  <c r="D5" i="4" s="1"/>
  <c r="C6" i="4" l="1"/>
  <c r="D6" i="4" s="1"/>
  <c r="A7" i="4"/>
  <c r="E5" i="4"/>
  <c r="F5" i="4" s="1"/>
  <c r="C7" i="4" l="1"/>
  <c r="D7" i="4" s="1"/>
  <c r="E7" i="4" s="1"/>
  <c r="F7" i="4" s="1"/>
  <c r="A8" i="4"/>
  <c r="E6" i="4"/>
  <c r="F6" i="4" s="1"/>
  <c r="C8" i="4" l="1"/>
  <c r="D8" i="4" s="1"/>
  <c r="A9" i="4"/>
  <c r="E8" i="4" l="1"/>
  <c r="F8" i="4" s="1"/>
  <c r="A10" i="4"/>
  <c r="C9" i="4"/>
  <c r="D9" i="4" s="1"/>
  <c r="A11" i="4" l="1"/>
  <c r="C10" i="4"/>
  <c r="D10" i="4" s="1"/>
  <c r="E9" i="4"/>
  <c r="F9" i="4" s="1"/>
  <c r="A12" i="4" l="1"/>
  <c r="C11" i="4"/>
  <c r="D11" i="4" s="1"/>
  <c r="E10" i="4"/>
  <c r="F10" i="4" s="1"/>
  <c r="C12" i="4" l="1"/>
  <c r="D12" i="4" s="1"/>
  <c r="E12" i="4" s="1"/>
  <c r="F12" i="4" s="1"/>
  <c r="A13" i="4"/>
  <c r="C13" i="4" s="1"/>
  <c r="D13" i="4" s="1"/>
  <c r="E11" i="4"/>
  <c r="F11" i="4" s="1"/>
  <c r="E13" i="4" l="1"/>
  <c r="F13" i="4" s="1"/>
  <c r="F14" i="4" s="1"/>
  <c r="F15" i="4" s="1"/>
</calcChain>
</file>

<file path=xl/sharedStrings.xml><?xml version="1.0" encoding="utf-8"?>
<sst xmlns="http://schemas.openxmlformats.org/spreadsheetml/2006/main" count="13" uniqueCount="13">
  <si>
    <t>人口割合</t>
    <rPh sb="0" eb="2">
      <t>ジンコウ</t>
    </rPh>
    <rPh sb="2" eb="4">
      <t>ワリアイ</t>
    </rPh>
    <phoneticPr fontId="1"/>
  </si>
  <si>
    <t>不平等分布</t>
    <rPh sb="0" eb="3">
      <t>フビョウドウ</t>
    </rPh>
    <rPh sb="3" eb="5">
      <t>ブンプ</t>
    </rPh>
    <phoneticPr fontId="1"/>
  </si>
  <si>
    <t>平等分布</t>
    <rPh sb="0" eb="2">
      <t>ビョウドウ</t>
    </rPh>
    <rPh sb="2" eb="4">
      <t>ブンプ</t>
    </rPh>
    <phoneticPr fontId="1"/>
  </si>
  <si>
    <t>縦座標差</t>
    <rPh sb="0" eb="1">
      <t>タテ</t>
    </rPh>
    <rPh sb="1" eb="3">
      <t>ザヒョウ</t>
    </rPh>
    <rPh sb="3" eb="4">
      <t>サ</t>
    </rPh>
    <phoneticPr fontId="1"/>
  </si>
  <si>
    <t>　　　　　　　台形の面積計算</t>
    <rPh sb="7" eb="9">
      <t>ダイケイ</t>
    </rPh>
    <rPh sb="10" eb="12">
      <t>メンセキ</t>
    </rPh>
    <rPh sb="12" eb="14">
      <t>ケイサン</t>
    </rPh>
    <phoneticPr fontId="1"/>
  </si>
  <si>
    <t>ジニ係数</t>
    <rPh sb="2" eb="4">
      <t>ケイスウ</t>
    </rPh>
    <phoneticPr fontId="1"/>
  </si>
  <si>
    <t>　所得不平等とジニ係数</t>
    <rPh sb="1" eb="3">
      <t>ショトク</t>
    </rPh>
    <rPh sb="3" eb="6">
      <t>フビョウドウ</t>
    </rPh>
    <rPh sb="9" eb="11">
      <t>ケイスウ</t>
    </rPh>
    <phoneticPr fontId="1"/>
  </si>
  <si>
    <t>平１７</t>
    <rPh sb="0" eb="1">
      <t>ヘイ</t>
    </rPh>
    <phoneticPr fontId="1"/>
  </si>
  <si>
    <t>収入</t>
    <rPh sb="0" eb="2">
      <t>シュウニュウ</t>
    </rPh>
    <phoneticPr fontId="1"/>
  </si>
  <si>
    <t>累積収入</t>
    <rPh sb="0" eb="2">
      <t>ルイセキ</t>
    </rPh>
    <rPh sb="2" eb="4">
      <t>シュウニュウ</t>
    </rPh>
    <phoneticPr fontId="1"/>
  </si>
  <si>
    <t>同%</t>
    <rPh sb="0" eb="1">
      <t>ドウ</t>
    </rPh>
    <phoneticPr fontId="1"/>
  </si>
  <si>
    <t>十分位</t>
    <rPh sb="0" eb="2">
      <t>ジュウブン</t>
    </rPh>
    <rPh sb="2" eb="3">
      <t>イ</t>
    </rPh>
    <phoneticPr fontId="1"/>
  </si>
  <si>
    <t>万円</t>
    <rPh sb="0" eb="2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</si>
</sst>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.0000_ "/>
    <numFmt numFmtId="179" formatCode="0.00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76" fontId="3" fillId="0" borderId="0" xfId="0" applyNumberFormat="1" applyFont="1"/>
    <xf numFmtId="176" fontId="2" fillId="0" borderId="0" xfId="0" applyNumberFormat="1" applyFont="1"/>
    <xf numFmtId="177" fontId="0" fillId="0" borderId="0" xfId="0" applyNumberFormat="1"/>
    <xf numFmtId="178" fontId="0" fillId="0" borderId="0" xfId="0" applyNumberFormat="1"/>
    <xf numFmtId="178" fontId="0" fillId="2" borderId="0" xfId="0" applyNumberFormat="1" applyFill="1" applyAlignment="1">
      <alignment horizontal="right"/>
    </xf>
    <xf numFmtId="178" fontId="0" fillId="3" borderId="0" xfId="0" applyNumberFormat="1" applyFill="1"/>
    <xf numFmtId="0" fontId="4" fillId="0" borderId="0" xfId="0" applyFont="1" applyAlignment="1">
      <alignment horizontal="center"/>
    </xf>
    <xf numFmtId="0" fontId="5" fillId="4" borderId="0" xfId="0" applyFont="1" applyFill="1"/>
    <xf numFmtId="179" fontId="3" fillId="0" borderId="0" xfId="0" applyNumberFormat="1" applyFont="1" applyAlignment="1"/>
    <xf numFmtId="179" fontId="0" fillId="0" borderId="0" xfId="0" applyNumberFormat="1"/>
    <xf numFmtId="0" fontId="0" fillId="0" borderId="0" xfId="0" applyAlignment="1">
      <alignment horizontal="right"/>
    </xf>
    <xf numFmtId="0" fontId="0" fillId="5" borderId="0" xfId="0" applyFill="1"/>
    <xf numFmtId="179" fontId="0" fillId="5" borderId="0" xfId="0" applyNumberFormat="1" applyFill="1"/>
    <xf numFmtId="0" fontId="0" fillId="0" borderId="0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ローレンツ曲線とジニ係数</a:t>
            </a:r>
          </a:p>
        </c:rich>
      </c:tx>
      <c:layout>
        <c:manualLayout>
          <c:xMode val="edge"/>
          <c:yMode val="edge"/>
          <c:x val="0.33932631454776019"/>
          <c:y val="3.0800821355236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51705859052262"/>
          <c:y val="0.18275172327359318"/>
          <c:w val="0.78202332999399771"/>
          <c:h val="0.68788569996240134"/>
        </c:manualLayout>
      </c:layout>
      <c:lineChart>
        <c:grouping val="standard"/>
        <c:varyColors val="0"/>
        <c:ser>
          <c:idx val="0"/>
          <c:order val="0"/>
          <c:tx>
            <c:v>不平等分布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'表4.1　図4.1'!$A$3:$A$13</c:f>
              <c:numCache>
                <c:formatCode>0.0_ 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'表4.1　図4.1'!$B$3:$B$13</c:f>
              <c:numCache>
                <c:formatCode>0.000_ </c:formatCode>
                <c:ptCount val="11"/>
                <c:pt idx="0">
                  <c:v>0</c:v>
                </c:pt>
                <c:pt idx="1">
                  <c:v>2.4566473988439308E-2</c:v>
                </c:pt>
                <c:pt idx="2">
                  <c:v>6.7015895953757232E-2</c:v>
                </c:pt>
                <c:pt idx="3">
                  <c:v>0.12192919075144509</c:v>
                </c:pt>
                <c:pt idx="4">
                  <c:v>0.18840317919075145</c:v>
                </c:pt>
                <c:pt idx="5">
                  <c:v>0.26716040462427748</c:v>
                </c:pt>
                <c:pt idx="6">
                  <c:v>0.35982658959537572</c:v>
                </c:pt>
                <c:pt idx="7">
                  <c:v>0.46875</c:v>
                </c:pt>
                <c:pt idx="8">
                  <c:v>0.59880780346820806</c:v>
                </c:pt>
                <c:pt idx="9">
                  <c:v>0.75885115606936415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1-4AA8-B452-156B9EE4A7DE}"/>
            </c:ext>
          </c:extLst>
        </c:ser>
        <c:ser>
          <c:idx val="1"/>
          <c:order val="1"/>
          <c:tx>
            <c:v>完全平等分布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'表4.1　図4.1'!$A$3:$A$13</c:f>
              <c:numCache>
                <c:formatCode>0.0_ 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cat>
          <c:val>
            <c:numRef>
              <c:f>'表4.1　図4.1'!$C$3:$C$13</c:f>
              <c:numCache>
                <c:formatCode>0.0_ 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1-4AA8-B452-156B9EE4A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694431"/>
        <c:axId val="1"/>
      </c:lineChart>
      <c:catAx>
        <c:axId val="1671694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人口割合（累積）</a:t>
                </a:r>
              </a:p>
            </c:rich>
          </c:tx>
          <c:layout>
            <c:manualLayout>
              <c:xMode val="edge"/>
              <c:yMode val="edge"/>
              <c:x val="0.46966339319944556"/>
              <c:y val="0.928132279152990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収入割合（累積）</a:t>
                </a:r>
              </a:p>
            </c:rich>
          </c:tx>
          <c:layout>
            <c:manualLayout>
              <c:xMode val="edge"/>
              <c:yMode val="edge"/>
              <c:x val="3.5955056179775284E-2"/>
              <c:y val="0.42710515395021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16944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033755050281632"/>
          <c:y val="9.6509240246406572E-2"/>
          <c:w val="0.49438249432304104"/>
          <c:h val="4.31211498973305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</xdr:row>
      <xdr:rowOff>0</xdr:rowOff>
    </xdr:from>
    <xdr:to>
      <xdr:col>12</xdr:col>
      <xdr:colOff>381000</xdr:colOff>
      <xdr:row>28</xdr:row>
      <xdr:rowOff>9525</xdr:rowOff>
    </xdr:to>
    <xdr:graphicFrame macro="">
      <xdr:nvGraphicFramePr>
        <xdr:cNvPr id="4097" name="Chart 4">
          <a:extLst>
            <a:ext uri="{FF2B5EF4-FFF2-40B4-BE49-F238E27FC236}">
              <a16:creationId xmlns:a16="http://schemas.microsoft.com/office/drawing/2014/main" id="{54A1029E-1443-42FE-AC8E-D2FCABB73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7" workbookViewId="0">
      <selection activeCell="F22" sqref="F22"/>
    </sheetView>
  </sheetViews>
  <sheetFormatPr defaultRowHeight="13.5" x14ac:dyDescent="0.15"/>
  <cols>
    <col min="1" max="1" width="9.625" customWidth="1"/>
    <col min="2" max="3" width="11.625" customWidth="1"/>
  </cols>
  <sheetData>
    <row r="1" spans="1:14" x14ac:dyDescent="0.15">
      <c r="A1" s="9" t="s">
        <v>6</v>
      </c>
      <c r="B1" s="9"/>
    </row>
    <row r="2" spans="1:14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/>
      <c r="N2" s="5"/>
    </row>
    <row r="3" spans="1:14" x14ac:dyDescent="0.15">
      <c r="A3" s="3">
        <v>0</v>
      </c>
      <c r="B3" s="10">
        <v>0</v>
      </c>
      <c r="C3" s="2">
        <f>A3</f>
        <v>0</v>
      </c>
      <c r="D3" s="4">
        <f>C3-B3</f>
        <v>0</v>
      </c>
    </row>
    <row r="4" spans="1:14" x14ac:dyDescent="0.15">
      <c r="A4" s="3">
        <f>A3+0.1</f>
        <v>0.1</v>
      </c>
      <c r="B4" s="11">
        <v>2.4566473988439308E-2</v>
      </c>
      <c r="C4" s="2">
        <f t="shared" ref="C4:C13" si="0">A4</f>
        <v>0.1</v>
      </c>
      <c r="D4" s="4">
        <f t="shared" ref="D4:D13" si="1">C4-B4</f>
        <v>7.5433526011560698E-2</v>
      </c>
      <c r="E4" s="4">
        <f>D3+D4</f>
        <v>7.5433526011560698E-2</v>
      </c>
      <c r="F4">
        <f>0.1*(1/2)*E4</f>
        <v>3.771676300578035E-3</v>
      </c>
    </row>
    <row r="5" spans="1:14" x14ac:dyDescent="0.15">
      <c r="A5" s="3">
        <f t="shared" ref="A5:A13" si="2">A4+0.1</f>
        <v>0.2</v>
      </c>
      <c r="B5" s="11">
        <v>6.7015895953757232E-2</v>
      </c>
      <c r="C5" s="2">
        <f t="shared" si="0"/>
        <v>0.2</v>
      </c>
      <c r="D5" s="4">
        <f t="shared" si="1"/>
        <v>0.13298410404624278</v>
      </c>
      <c r="E5" s="4">
        <f t="shared" ref="E5:E13" si="3">D4+D5</f>
        <v>0.20841763005780348</v>
      </c>
      <c r="F5">
        <f t="shared" ref="F5:F13" si="4">0.1*(1/2)*E5</f>
        <v>1.0420881502890174E-2</v>
      </c>
    </row>
    <row r="6" spans="1:14" x14ac:dyDescent="0.15">
      <c r="A6" s="3">
        <f t="shared" si="2"/>
        <v>0.30000000000000004</v>
      </c>
      <c r="B6" s="11">
        <v>0.12192919075144509</v>
      </c>
      <c r="C6" s="2">
        <f t="shared" si="0"/>
        <v>0.30000000000000004</v>
      </c>
      <c r="D6" s="4">
        <f t="shared" si="1"/>
        <v>0.17807080924855495</v>
      </c>
      <c r="E6" s="4">
        <f t="shared" si="3"/>
        <v>0.31105491329479773</v>
      </c>
      <c r="F6">
        <f t="shared" si="4"/>
        <v>1.5552745664739888E-2</v>
      </c>
    </row>
    <row r="7" spans="1:14" x14ac:dyDescent="0.15">
      <c r="A7" s="3">
        <f t="shared" si="2"/>
        <v>0.4</v>
      </c>
      <c r="B7" s="11">
        <v>0.18840317919075145</v>
      </c>
      <c r="C7" s="2">
        <f t="shared" si="0"/>
        <v>0.4</v>
      </c>
      <c r="D7" s="4">
        <f t="shared" si="1"/>
        <v>0.21159682080924858</v>
      </c>
      <c r="E7" s="4">
        <f t="shared" si="3"/>
        <v>0.38966763005780353</v>
      </c>
      <c r="F7">
        <f t="shared" si="4"/>
        <v>1.9483381502890178E-2</v>
      </c>
    </row>
    <row r="8" spans="1:14" x14ac:dyDescent="0.15">
      <c r="A8" s="3">
        <f t="shared" si="2"/>
        <v>0.5</v>
      </c>
      <c r="B8" s="11">
        <v>0.26716040462427748</v>
      </c>
      <c r="C8" s="2">
        <f t="shared" si="0"/>
        <v>0.5</v>
      </c>
      <c r="D8" s="4">
        <f t="shared" si="1"/>
        <v>0.23283959537572252</v>
      </c>
      <c r="E8" s="4">
        <f t="shared" si="3"/>
        <v>0.44443641618497109</v>
      </c>
      <c r="F8">
        <f t="shared" si="4"/>
        <v>2.2221820809248557E-2</v>
      </c>
    </row>
    <row r="9" spans="1:14" x14ac:dyDescent="0.15">
      <c r="A9" s="3">
        <f t="shared" si="2"/>
        <v>0.6</v>
      </c>
      <c r="B9" s="11">
        <v>0.35982658959537572</v>
      </c>
      <c r="C9" s="2">
        <f t="shared" si="0"/>
        <v>0.6</v>
      </c>
      <c r="D9" s="4">
        <f t="shared" si="1"/>
        <v>0.24017341040462425</v>
      </c>
      <c r="E9" s="4">
        <f t="shared" si="3"/>
        <v>0.47301300578034677</v>
      </c>
      <c r="F9">
        <f t="shared" si="4"/>
        <v>2.365065028901734E-2</v>
      </c>
    </row>
    <row r="10" spans="1:14" x14ac:dyDescent="0.15">
      <c r="A10" s="3">
        <f t="shared" si="2"/>
        <v>0.7</v>
      </c>
      <c r="B10" s="11">
        <v>0.46875</v>
      </c>
      <c r="C10" s="2">
        <f t="shared" si="0"/>
        <v>0.7</v>
      </c>
      <c r="D10" s="4">
        <f t="shared" si="1"/>
        <v>0.23124999999999996</v>
      </c>
      <c r="E10" s="4">
        <f t="shared" si="3"/>
        <v>0.47142341040462421</v>
      </c>
      <c r="F10">
        <f t="shared" si="4"/>
        <v>2.3571170520231211E-2</v>
      </c>
    </row>
    <row r="11" spans="1:14" x14ac:dyDescent="0.15">
      <c r="A11" s="3">
        <f t="shared" si="2"/>
        <v>0.79999999999999993</v>
      </c>
      <c r="B11" s="11">
        <v>0.59880780346820806</v>
      </c>
      <c r="C11" s="2">
        <f t="shared" si="0"/>
        <v>0.79999999999999993</v>
      </c>
      <c r="D11" s="4">
        <f t="shared" si="1"/>
        <v>0.20119219653179188</v>
      </c>
      <c r="E11" s="4">
        <f t="shared" si="3"/>
        <v>0.43244219653179183</v>
      </c>
      <c r="F11">
        <f t="shared" si="4"/>
        <v>2.1622109826589592E-2</v>
      </c>
    </row>
    <row r="12" spans="1:14" x14ac:dyDescent="0.15">
      <c r="A12" s="3">
        <f t="shared" si="2"/>
        <v>0.89999999999999991</v>
      </c>
      <c r="B12" s="11">
        <v>0.75885115606936415</v>
      </c>
      <c r="C12" s="2">
        <f t="shared" si="0"/>
        <v>0.89999999999999991</v>
      </c>
      <c r="D12" s="4">
        <f t="shared" si="1"/>
        <v>0.14114884393063576</v>
      </c>
      <c r="E12" s="4">
        <f t="shared" si="3"/>
        <v>0.34234104046242764</v>
      </c>
      <c r="F12">
        <f t="shared" si="4"/>
        <v>1.7117052023121384E-2</v>
      </c>
    </row>
    <row r="13" spans="1:14" x14ac:dyDescent="0.15">
      <c r="A13" s="3">
        <f t="shared" si="2"/>
        <v>0.99999999999999989</v>
      </c>
      <c r="B13" s="11">
        <v>1</v>
      </c>
      <c r="C13" s="2">
        <f t="shared" si="0"/>
        <v>0.99999999999999989</v>
      </c>
      <c r="D13" s="4">
        <f t="shared" si="1"/>
        <v>0</v>
      </c>
      <c r="E13" s="4">
        <f t="shared" si="3"/>
        <v>0.14114884393063576</v>
      </c>
      <c r="F13">
        <f t="shared" si="4"/>
        <v>7.0574421965317879E-3</v>
      </c>
    </row>
    <row r="14" spans="1:14" x14ac:dyDescent="0.15">
      <c r="F14" s="6">
        <f>SUM(F4:F13)</f>
        <v>0.16446893063583815</v>
      </c>
    </row>
    <row r="15" spans="1:14" x14ac:dyDescent="0.15">
      <c r="E15" s="8" t="s">
        <v>5</v>
      </c>
      <c r="F15" s="7">
        <f>2*F14</f>
        <v>0.32893786127167629</v>
      </c>
    </row>
    <row r="16" spans="1:14" x14ac:dyDescent="0.15">
      <c r="A16" t="s">
        <v>7</v>
      </c>
    </row>
    <row r="17" spans="1:6" x14ac:dyDescent="0.15">
      <c r="A17" s="12" t="s">
        <v>8</v>
      </c>
      <c r="B17" s="12" t="s">
        <v>9</v>
      </c>
      <c r="C17" s="12" t="s">
        <v>10</v>
      </c>
      <c r="D17" s="12" t="s">
        <v>11</v>
      </c>
    </row>
    <row r="18" spans="1:6" x14ac:dyDescent="0.15">
      <c r="A18">
        <v>136</v>
      </c>
      <c r="B18" s="13">
        <v>136</v>
      </c>
      <c r="C18" s="14">
        <v>2.4566473988439308E-2</v>
      </c>
      <c r="D18">
        <v>1</v>
      </c>
      <c r="F18" s="15"/>
    </row>
    <row r="19" spans="1:6" x14ac:dyDescent="0.15">
      <c r="A19">
        <v>235</v>
      </c>
      <c r="B19" s="13">
        <v>371</v>
      </c>
      <c r="C19" s="14">
        <v>6.7015895953757232E-2</v>
      </c>
      <c r="D19">
        <v>2</v>
      </c>
    </row>
    <row r="20" spans="1:6" x14ac:dyDescent="0.15">
      <c r="A20">
        <v>304</v>
      </c>
      <c r="B20" s="13">
        <v>675</v>
      </c>
      <c r="C20" s="14">
        <v>0.12192919075144509</v>
      </c>
      <c r="D20">
        <v>3</v>
      </c>
    </row>
    <row r="21" spans="1:6" x14ac:dyDescent="0.15">
      <c r="A21">
        <v>368</v>
      </c>
      <c r="B21" s="13">
        <v>1043</v>
      </c>
      <c r="C21" s="14">
        <v>0.18840317919075145</v>
      </c>
      <c r="D21">
        <v>4</v>
      </c>
    </row>
    <row r="22" spans="1:6" x14ac:dyDescent="0.15">
      <c r="A22">
        <v>436</v>
      </c>
      <c r="B22" s="13">
        <v>1479</v>
      </c>
      <c r="C22" s="14">
        <v>0.26716040462427748</v>
      </c>
      <c r="D22">
        <v>5</v>
      </c>
    </row>
    <row r="23" spans="1:6" x14ac:dyDescent="0.15">
      <c r="A23">
        <v>513</v>
      </c>
      <c r="B23" s="13">
        <v>1992</v>
      </c>
      <c r="C23" s="14">
        <v>0.35982658959537572</v>
      </c>
      <c r="D23">
        <v>6</v>
      </c>
    </row>
    <row r="24" spans="1:6" x14ac:dyDescent="0.15">
      <c r="A24">
        <v>603</v>
      </c>
      <c r="B24" s="13">
        <v>2595</v>
      </c>
      <c r="C24" s="14">
        <v>0.46875</v>
      </c>
      <c r="D24">
        <v>7</v>
      </c>
    </row>
    <row r="25" spans="1:6" x14ac:dyDescent="0.15">
      <c r="A25">
        <v>720</v>
      </c>
      <c r="B25" s="13">
        <v>3315</v>
      </c>
      <c r="C25" s="14">
        <v>0.59880780346820806</v>
      </c>
      <c r="D25">
        <v>8</v>
      </c>
    </row>
    <row r="26" spans="1:6" x14ac:dyDescent="0.15">
      <c r="A26">
        <v>886</v>
      </c>
      <c r="B26" s="13">
        <v>4201</v>
      </c>
      <c r="C26" s="14">
        <v>0.75885115606936415</v>
      </c>
      <c r="D26">
        <v>9</v>
      </c>
    </row>
    <row r="27" spans="1:6" x14ac:dyDescent="0.15">
      <c r="A27">
        <v>1335</v>
      </c>
      <c r="B27" s="13">
        <v>5536</v>
      </c>
      <c r="C27" s="14">
        <v>1</v>
      </c>
      <c r="D27">
        <v>10</v>
      </c>
    </row>
    <row r="28" spans="1:6" x14ac:dyDescent="0.15">
      <c r="A28" s="12" t="s">
        <v>12</v>
      </c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表4.1　図4.1</vt:lpstr>
    </vt:vector>
  </TitlesOfParts>
  <Company>Kashiwa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2006-01-22T11:39:16Z</dcterms:created>
  <dcterms:modified xsi:type="dcterms:W3CDTF">2021-12-26T01:46:05Z</dcterms:modified>
</cp:coreProperties>
</file>